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umok\tölgy_licit\2026\03-30\"/>
    </mc:Choice>
  </mc:AlternateContent>
  <xr:revisionPtr revIDLastSave="0" documentId="13_ncr:1_{195ED630-9ED5-4837-97E8-4B0D8C6BBDB4}" xr6:coauthVersionLast="47" xr6:coauthVersionMax="47" xr10:uidLastSave="{00000000-0000-0000-0000-000000000000}"/>
  <bookViews>
    <workbookView xWindow="3435" yWindow="30" windowWidth="19425" windowHeight="19380" tabRatio="930" xr2:uid="{00000000-000D-0000-FFFF-FFFF00000000}"/>
  </bookViews>
  <sheets>
    <sheet name="1. tétel NYL" sheetId="230" r:id="rId1"/>
    <sheet name="2. tétel NYL" sheetId="231" r:id="rId2"/>
    <sheet name="3. tétel FGY" sheetId="205" r:id="rId3"/>
    <sheet name="4. tétel FGY" sheetId="206" r:id="rId4"/>
    <sheet name="5. tétel FGY" sheetId="207" r:id="rId5"/>
    <sheet name="6. tétel FGY" sheetId="208" r:id="rId6"/>
    <sheet name="7. tétel FGY" sheetId="214" r:id="rId7"/>
    <sheet name="8. tétel FGY" sheetId="215" r:id="rId8"/>
    <sheet name="9. tétel FGY" sheetId="217" r:id="rId9"/>
    <sheet name="10. tétel FGY" sheetId="218" r:id="rId10"/>
    <sheet name="11. tétel FGY" sheetId="235" r:id="rId11"/>
    <sheet name="12. tétel FGY" sheetId="236" r:id="rId12"/>
    <sheet name="13. tétel FGY" sheetId="239" r:id="rId13"/>
    <sheet name="14. tétel FGY" sheetId="240" r:id="rId14"/>
    <sheet name="15. tétel FGY" sheetId="241" r:id="rId15"/>
    <sheet name="16. tétel NYH" sheetId="168" r:id="rId16"/>
  </sheets>
  <definedNames>
    <definedName name="_xlnm._FilterDatabase" localSheetId="0" hidden="1">'1. tétel NYL'!$A$2:$F$2</definedName>
    <definedName name="_xlnm._FilterDatabase" localSheetId="9" hidden="1">'10. tétel FGY'!$A$2:$F$2</definedName>
    <definedName name="_xlnm._FilterDatabase" localSheetId="10" hidden="1">'11. tétel FGY'!$A$2:$F$2</definedName>
    <definedName name="_xlnm._FilterDatabase" localSheetId="11" hidden="1">'12. tétel FGY'!$A$2:$F$2</definedName>
    <definedName name="_xlnm._FilterDatabase" localSheetId="12" hidden="1">'13. tétel FGY'!$A$2:$F$2</definedName>
    <definedName name="_xlnm._FilterDatabase" localSheetId="13" hidden="1">'14. tétel FGY'!$A$2:$F$2</definedName>
    <definedName name="_xlnm._FilterDatabase" localSheetId="14" hidden="1">'15. tétel FGY'!$A$2:$F$2</definedName>
    <definedName name="_xlnm._FilterDatabase" localSheetId="15" hidden="1">'16. tétel NYH'!$A$2:$F$2</definedName>
    <definedName name="_xlnm._FilterDatabase" localSheetId="1" hidden="1">'2. tétel NYL'!$A$2:$F$2</definedName>
    <definedName name="_xlnm._FilterDatabase" localSheetId="2" hidden="1">'3. tétel FGY'!$A$2:$F$2</definedName>
    <definedName name="_xlnm._FilterDatabase" localSheetId="3" hidden="1">'4. tétel FGY'!$A$2:$F$2</definedName>
    <definedName name="_xlnm._FilterDatabase" localSheetId="4" hidden="1">'5. tétel FGY'!$A$2:$F$2</definedName>
    <definedName name="_xlnm._FilterDatabase" localSheetId="5" hidden="1">'6. tétel FGY'!$A$2:$F$2</definedName>
    <definedName name="_xlnm._FilterDatabase" localSheetId="6" hidden="1">'7. tétel FGY'!$A$2:$F$2</definedName>
    <definedName name="_xlnm._FilterDatabase" localSheetId="7" hidden="1">'8. tétel FGY'!$A$2:$F$2</definedName>
    <definedName name="_xlnm._FilterDatabase" localSheetId="8" hidden="1">'9. tétel FGY'!$A$2:$F$2</definedName>
    <definedName name="_xlnm.Print_Titles" localSheetId="0">'1. tétel NYL'!$1:$2</definedName>
    <definedName name="_xlnm.Print_Titles" localSheetId="9">'10. tétel FGY'!$1:$2</definedName>
    <definedName name="_xlnm.Print_Titles" localSheetId="10">'11. tétel FGY'!$1:$2</definedName>
    <definedName name="_xlnm.Print_Titles" localSheetId="11">'12. tétel FGY'!$1:$2</definedName>
    <definedName name="_xlnm.Print_Titles" localSheetId="12">'13. tétel FGY'!$1:$2</definedName>
    <definedName name="_xlnm.Print_Titles" localSheetId="13">'14. tétel FGY'!$1:$2</definedName>
    <definedName name="_xlnm.Print_Titles" localSheetId="14">'15. tétel FGY'!$1:$2</definedName>
    <definedName name="_xlnm.Print_Titles" localSheetId="15">'16. tétel NYH'!$1:$2</definedName>
    <definedName name="_xlnm.Print_Titles" localSheetId="1">'2. tétel NYL'!$1:$2</definedName>
    <definedName name="_xlnm.Print_Titles" localSheetId="2">'3. tétel FGY'!$1:$2</definedName>
    <definedName name="_xlnm.Print_Titles" localSheetId="3">'4. tétel FGY'!$1:$2</definedName>
    <definedName name="_xlnm.Print_Titles" localSheetId="4">'5. tétel FGY'!$1:$2</definedName>
    <definedName name="_xlnm.Print_Titles" localSheetId="5">'6. tétel FGY'!$1:$2</definedName>
    <definedName name="_xlnm.Print_Titles" localSheetId="6">'7. tétel FGY'!$1:$2</definedName>
    <definedName name="_xlnm.Print_Titles" localSheetId="7">'8. tétel FGY'!$1:$2</definedName>
    <definedName name="_xlnm.Print_Titles" localSheetId="8">'9. tétel FGY'!$1:$2</definedName>
    <definedName name="_xlnm.Print_Area" localSheetId="0">'1. tétel NYL'!$A$2:$F$189</definedName>
    <definedName name="_xlnm.Print_Area" localSheetId="9">'10. tétel FGY'!$A$1:$F$107</definedName>
    <definedName name="_xlnm.Print_Area" localSheetId="10">'11. tétel FGY'!$A$1:$F$69</definedName>
    <definedName name="_xlnm.Print_Area" localSheetId="11">'12. tétel FGY'!$A$1:$F$198</definedName>
    <definedName name="_xlnm.Print_Area" localSheetId="12">'13. tétel FGY'!$A$1:$F$175</definedName>
    <definedName name="_xlnm.Print_Area" localSheetId="13">'14. tétel FGY'!$A$1:$F$317</definedName>
    <definedName name="_xlnm.Print_Area" localSheetId="14">'15. tétel FGY'!$A$1:$F$130</definedName>
    <definedName name="_xlnm.Print_Area" localSheetId="15">'16. tétel NYH'!$A$1:$F$87</definedName>
    <definedName name="_xlnm.Print_Area" localSheetId="1">'2. tétel NYL'!$A$1:$F$215</definedName>
    <definedName name="_xlnm.Print_Area" localSheetId="2">'3. tétel FGY'!$A$1:$F$25</definedName>
    <definedName name="_xlnm.Print_Area" localSheetId="3">'4. tétel FGY'!$A$1:$F$53</definedName>
    <definedName name="_xlnm.Print_Area" localSheetId="4">'5. tétel FGY'!$A$1:$F$123</definedName>
    <definedName name="_xlnm.Print_Area" localSheetId="5">'6. tétel FGY'!$A$1:$F$52</definedName>
    <definedName name="_xlnm.Print_Area" localSheetId="6">'7. tétel FGY'!$A$1:$F$47</definedName>
    <definedName name="_xlnm.Print_Area" localSheetId="7">'8. tétel FGY'!$A$1:$F$255</definedName>
    <definedName name="_xlnm.Print_Area" localSheetId="8">'9. tétel FGY'!$A$1:$F$111</definedName>
  </definedNames>
  <calcPr calcId="191029"/>
</workbook>
</file>

<file path=xl/calcChain.xml><?xml version="1.0" encoding="utf-8"?>
<calcChain xmlns="http://schemas.openxmlformats.org/spreadsheetml/2006/main">
  <c r="D87" i="168" l="1"/>
  <c r="D86" i="168"/>
  <c r="D44" i="168"/>
  <c r="D130" i="241"/>
  <c r="D129" i="241"/>
  <c r="D86" i="241"/>
  <c r="D44" i="241"/>
  <c r="D317" i="240"/>
  <c r="D316" i="240"/>
  <c r="D303" i="240"/>
  <c r="D260" i="240"/>
  <c r="D217" i="240"/>
  <c r="D174" i="240"/>
  <c r="D131" i="240"/>
  <c r="D88" i="240"/>
  <c r="D45" i="240"/>
  <c r="D175" i="239"/>
  <c r="D174" i="239"/>
  <c r="D130" i="239"/>
  <c r="D88" i="239"/>
  <c r="D46" i="239"/>
  <c r="D198" i="236"/>
  <c r="D197" i="236"/>
  <c r="D170" i="236"/>
  <c r="D128" i="236"/>
  <c r="D86" i="236"/>
  <c r="D44" i="236"/>
  <c r="D69" i="235"/>
  <c r="D68" i="235"/>
  <c r="D45" i="235"/>
  <c r="D107" i="218"/>
  <c r="D106" i="218"/>
  <c r="D86" i="218"/>
  <c r="D44" i="218"/>
  <c r="D110" i="217"/>
  <c r="D111" i="217"/>
  <c r="D86" i="217"/>
  <c r="D44" i="217"/>
  <c r="D255" i="215"/>
  <c r="D254" i="215"/>
  <c r="D212" i="215"/>
  <c r="D170" i="215"/>
  <c r="D128" i="215"/>
  <c r="D86" i="215"/>
  <c r="D44" i="215"/>
  <c r="D47" i="214"/>
  <c r="D52" i="208"/>
  <c r="D51" i="208"/>
  <c r="D44" i="208"/>
  <c r="D123" i="207"/>
  <c r="D122" i="207"/>
  <c r="D86" i="207"/>
  <c r="D44" i="207"/>
  <c r="D53" i="206"/>
  <c r="D52" i="206"/>
  <c r="D44" i="206"/>
  <c r="D25" i="205"/>
  <c r="D215" i="231" l="1"/>
  <c r="D214" i="231"/>
  <c r="D175" i="231"/>
  <c r="D128" i="231"/>
  <c r="D86" i="231"/>
  <c r="D44" i="231"/>
  <c r="D189" i="230"/>
  <c r="D188" i="230"/>
  <c r="D170" i="230"/>
  <c r="D128" i="230"/>
  <c r="D86" i="230"/>
  <c r="D44" i="230"/>
</calcChain>
</file>

<file path=xl/sharedStrings.xml><?xml version="1.0" encoding="utf-8"?>
<sst xmlns="http://schemas.openxmlformats.org/spreadsheetml/2006/main" count="6156" uniqueCount="1911">
  <si>
    <t>m³</t>
  </si>
  <si>
    <t>Ssz. / Lfd.Nr.</t>
  </si>
  <si>
    <t>Hossz / Länge
cm</t>
  </si>
  <si>
    <t>Csúcs-/Zopf-Ø
cm</t>
  </si>
  <si>
    <t>Bemutatás helye/
Besichtigungsort</t>
  </si>
  <si>
    <t>Minőség
Güteklasse</t>
  </si>
  <si>
    <t>Kocsányos tölgy rönk / Stieleiche / Quercus robur
1. Tétel / 1. Posten</t>
  </si>
  <si>
    <t>Kocsányos tölgy rönk / Stieleiche / Quercus robur
2. Tétel / 2. Posten</t>
  </si>
  <si>
    <t>Mindösszesen:</t>
  </si>
  <si>
    <t>Összesen:</t>
  </si>
  <si>
    <t>Sz.a. / BC-C</t>
  </si>
  <si>
    <t>Kocsányos tölgy rönk / Stieleiche / Quercus robur
8. Tétel / 8. Posten</t>
  </si>
  <si>
    <t>II. / B</t>
  </si>
  <si>
    <t>Kocsányos tölgy rönk / Stieleiche / Quercus robur
9. Tétel / 9. Posten</t>
  </si>
  <si>
    <t>L-I. / F-A</t>
  </si>
  <si>
    <t>I. / A</t>
  </si>
  <si>
    <t xml:space="preserve">Ömböly </t>
  </si>
  <si>
    <t>II.-Sz.a. / B-BC-C</t>
  </si>
  <si>
    <t>Kocsányos tölgy rönk / Stieleiche / Quercus robur
11. Tétel / 11. Posten</t>
  </si>
  <si>
    <t>Vásárosnamény</t>
  </si>
  <si>
    <t>Kocsányos tölgy rönk / Stieleiche / Quercus robur
12. Tétel / 12. Posten</t>
  </si>
  <si>
    <t>79002</t>
  </si>
  <si>
    <t>79003</t>
  </si>
  <si>
    <t>79004</t>
  </si>
  <si>
    <t>79005</t>
  </si>
  <si>
    <t>79006</t>
  </si>
  <si>
    <t>79007</t>
  </si>
  <si>
    <t>79008</t>
  </si>
  <si>
    <t>79009</t>
  </si>
  <si>
    <t>79010</t>
  </si>
  <si>
    <t>79011</t>
  </si>
  <si>
    <t>79012</t>
  </si>
  <si>
    <t>79013</t>
  </si>
  <si>
    <t>79014</t>
  </si>
  <si>
    <t>79015</t>
  </si>
  <si>
    <t>79016</t>
  </si>
  <si>
    <t>79017</t>
  </si>
  <si>
    <t>79018</t>
  </si>
  <si>
    <t>79019</t>
  </si>
  <si>
    <t>79020</t>
  </si>
  <si>
    <t>79021</t>
  </si>
  <si>
    <t>79022</t>
  </si>
  <si>
    <t>79023</t>
  </si>
  <si>
    <t>79024</t>
  </si>
  <si>
    <t>79025</t>
  </si>
  <si>
    <t>79026</t>
  </si>
  <si>
    <t>79027</t>
  </si>
  <si>
    <t>79028</t>
  </si>
  <si>
    <t>79029</t>
  </si>
  <si>
    <t>79030</t>
  </si>
  <si>
    <t>79031</t>
  </si>
  <si>
    <t>79032</t>
  </si>
  <si>
    <t>79033</t>
  </si>
  <si>
    <t>79034</t>
  </si>
  <si>
    <t>79035</t>
  </si>
  <si>
    <t>79036</t>
  </si>
  <si>
    <t>79037</t>
  </si>
  <si>
    <t>79038</t>
  </si>
  <si>
    <t>79039</t>
  </si>
  <si>
    <t>79040</t>
  </si>
  <si>
    <t>79041</t>
  </si>
  <si>
    <t>79042</t>
  </si>
  <si>
    <t>79043</t>
  </si>
  <si>
    <t>79044</t>
  </si>
  <si>
    <t>79045</t>
  </si>
  <si>
    <t>79046</t>
  </si>
  <si>
    <t>79047</t>
  </si>
  <si>
    <t>79048</t>
  </si>
  <si>
    <t>79049</t>
  </si>
  <si>
    <t>79050</t>
  </si>
  <si>
    <t>79051</t>
  </si>
  <si>
    <t>79052</t>
  </si>
  <si>
    <t>79053</t>
  </si>
  <si>
    <t>79054</t>
  </si>
  <si>
    <t>79055</t>
  </si>
  <si>
    <t>79056</t>
  </si>
  <si>
    <t>79057</t>
  </si>
  <si>
    <t>79058</t>
  </si>
  <si>
    <t>79059</t>
  </si>
  <si>
    <t>79060</t>
  </si>
  <si>
    <t>79061</t>
  </si>
  <si>
    <t>79062</t>
  </si>
  <si>
    <t>79063</t>
  </si>
  <si>
    <t>79064</t>
  </si>
  <si>
    <t>79065</t>
  </si>
  <si>
    <t>Kocsányos tölgy rönk / Stieleiche / Quercus robur
14. Tétel / 14. Posten</t>
  </si>
  <si>
    <t>Kocsányos tölgy rönk / Stieleiche / Quercus robur
15. Tétel / 15. Posten</t>
  </si>
  <si>
    <t>Kocsányos tölgy rönk / Stieleiche / Quercus robur
16. Tétel / 16. Posten</t>
  </si>
  <si>
    <t>Sz.a. / C</t>
  </si>
  <si>
    <t>I.-II. / A-AB-B</t>
  </si>
  <si>
    <t>00001</t>
  </si>
  <si>
    <t>00002</t>
  </si>
  <si>
    <t>00003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</si>
  <si>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</si>
  <si>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</si>
  <si>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</si>
  <si>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</si>
  <si>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</si>
  <si>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</si>
  <si>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</si>
  <si>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</si>
  <si>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</si>
  <si>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</si>
  <si>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00014</t>
  </si>
  <si>
    <t>00015</t>
  </si>
  <si>
    <t>00016</t>
  </si>
  <si>
    <t>00017</t>
  </si>
  <si>
    <t>00018</t>
  </si>
  <si>
    <t>00019</t>
  </si>
  <si>
    <t>00020</t>
  </si>
  <si>
    <t>00021</t>
  </si>
  <si>
    <t>00022</t>
  </si>
  <si>
    <t>00023</t>
  </si>
  <si>
    <t>00024</t>
  </si>
  <si>
    <t>00025</t>
  </si>
  <si>
    <t>00026</t>
  </si>
  <si>
    <t>00027</t>
  </si>
  <si>
    <t>00028</t>
  </si>
  <si>
    <t>00029</t>
  </si>
  <si>
    <t>00030</t>
  </si>
  <si>
    <t>00031</t>
  </si>
  <si>
    <t>00032</t>
  </si>
  <si>
    <t>00033</t>
  </si>
  <si>
    <t>00034</t>
  </si>
  <si>
    <t>00035</t>
  </si>
  <si>
    <t>00036</t>
  </si>
  <si>
    <t>00037</t>
  </si>
  <si>
    <t>00038</t>
  </si>
  <si>
    <t>00039</t>
  </si>
  <si>
    <t>00040</t>
  </si>
  <si>
    <t>00041</t>
  </si>
  <si>
    <t>00042</t>
  </si>
  <si>
    <t>00043</t>
  </si>
  <si>
    <t>00044</t>
  </si>
  <si>
    <t>00045</t>
  </si>
  <si>
    <t>00046</t>
  </si>
  <si>
    <t>00047</t>
  </si>
  <si>
    <t>00048</t>
  </si>
  <si>
    <t>00049</t>
  </si>
  <si>
    <t>00050</t>
  </si>
  <si>
    <t>00051</t>
  </si>
  <si>
    <t>00052</t>
  </si>
  <si>
    <t>00053</t>
  </si>
  <si>
    <t>00054</t>
  </si>
  <si>
    <t>00055</t>
  </si>
  <si>
    <t>00056</t>
  </si>
  <si>
    <t>00057</t>
  </si>
  <si>
    <t>00060</t>
  </si>
  <si>
    <t>00061</t>
  </si>
  <si>
    <t>00062</t>
  </si>
  <si>
    <t>00063</t>
  </si>
  <si>
    <t>00064</t>
  </si>
  <si>
    <t>00065</t>
  </si>
  <si>
    <t>00066</t>
  </si>
  <si>
    <t>00067</t>
  </si>
  <si>
    <t>00068</t>
  </si>
  <si>
    <t>00069</t>
  </si>
  <si>
    <t>00070</t>
  </si>
  <si>
    <t>00071</t>
  </si>
  <si>
    <t>00072</t>
  </si>
  <si>
    <t>00073</t>
  </si>
  <si>
    <t>00074</t>
  </si>
  <si>
    <t>00075</t>
  </si>
  <si>
    <t>00076</t>
  </si>
  <si>
    <t>00077</t>
  </si>
  <si>
    <t>00078</t>
  </si>
  <si>
    <t>00079</t>
  </si>
  <si>
    <t>00080</t>
  </si>
  <si>
    <t>00081</t>
  </si>
  <si>
    <t>00082</t>
  </si>
  <si>
    <t>00083</t>
  </si>
  <si>
    <t>00084</t>
  </si>
  <si>
    <t>00085</t>
  </si>
  <si>
    <t>00086</t>
  </si>
  <si>
    <t>00087</t>
  </si>
  <si>
    <t>00088</t>
  </si>
  <si>
    <t>00089</t>
  </si>
  <si>
    <t>00090</t>
  </si>
  <si>
    <t>00091</t>
  </si>
  <si>
    <t>00092</t>
  </si>
  <si>
    <t>00093</t>
  </si>
  <si>
    <t>00094</t>
  </si>
  <si>
    <t>00095</t>
  </si>
  <si>
    <t>00096</t>
  </si>
  <si>
    <t>00097</t>
  </si>
  <si>
    <t>00098</t>
  </si>
  <si>
    <t>00099</t>
  </si>
  <si>
    <t>00100</t>
  </si>
  <si>
    <t>00101</t>
  </si>
  <si>
    <t>00102</t>
  </si>
  <si>
    <t>00103</t>
  </si>
  <si>
    <t>00104</t>
  </si>
  <si>
    <t>00105</t>
  </si>
  <si>
    <t>00106</t>
  </si>
  <si>
    <t>00107</t>
  </si>
  <si>
    <t>00108</t>
  </si>
  <si>
    <t>00109</t>
  </si>
  <si>
    <t>00110</t>
  </si>
  <si>
    <t>00111</t>
  </si>
  <si>
    <t>00112</t>
  </si>
  <si>
    <t>00113</t>
  </si>
  <si>
    <t>00114</t>
  </si>
  <si>
    <t>00115</t>
  </si>
  <si>
    <t>00116</t>
  </si>
  <si>
    <t>00117</t>
  </si>
  <si>
    <t>00118</t>
  </si>
  <si>
    <t>00119</t>
  </si>
  <si>
    <t>00120</t>
  </si>
  <si>
    <t>00121</t>
  </si>
  <si>
    <t>00122</t>
  </si>
  <si>
    <t>00123</t>
  </si>
  <si>
    <t>00124</t>
  </si>
  <si>
    <t>00125</t>
  </si>
  <si>
    <t>00126</t>
  </si>
  <si>
    <t>00127</t>
  </si>
  <si>
    <t>00128</t>
  </si>
  <si>
    <t>00129</t>
  </si>
  <si>
    <t>00130</t>
  </si>
  <si>
    <t>00131</t>
  </si>
  <si>
    <t>00132</t>
  </si>
  <si>
    <t>00133</t>
  </si>
  <si>
    <t>00134</t>
  </si>
  <si>
    <t>00135</t>
  </si>
  <si>
    <t>00136</t>
  </si>
  <si>
    <t>00137</t>
  </si>
  <si>
    <t>00138</t>
  </si>
  <si>
    <t>00139</t>
  </si>
  <si>
    <t>00140</t>
  </si>
  <si>
    <t>00141</t>
  </si>
  <si>
    <t>00142</t>
  </si>
  <si>
    <t>00143</t>
  </si>
  <si>
    <t>00144</t>
  </si>
  <si>
    <t>00145</t>
  </si>
  <si>
    <t>00146</t>
  </si>
  <si>
    <t>00147</t>
  </si>
  <si>
    <t>00148</t>
  </si>
  <si>
    <t>00149</t>
  </si>
  <si>
    <t>00150</t>
  </si>
  <si>
    <t>00151</t>
  </si>
  <si>
    <t>00152</t>
  </si>
  <si>
    <t>00153</t>
  </si>
  <si>
    <t>00154</t>
  </si>
  <si>
    <t>00155</t>
  </si>
  <si>
    <t>00156</t>
  </si>
  <si>
    <t>00157</t>
  </si>
  <si>
    <t>00158</t>
  </si>
  <si>
    <t>00159</t>
  </si>
  <si>
    <t>00160</t>
  </si>
  <si>
    <t>00161</t>
  </si>
  <si>
    <t>00162</t>
  </si>
  <si>
    <t>00163</t>
  </si>
  <si>
    <t>00164</t>
  </si>
  <si>
    <t>00165</t>
  </si>
  <si>
    <t>00166</t>
  </si>
  <si>
    <t>00167</t>
  </si>
  <si>
    <t>00168</t>
  </si>
  <si>
    <t>00169</t>
  </si>
  <si>
    <t>00170</t>
  </si>
  <si>
    <t>00171</t>
  </si>
  <si>
    <t>00172</t>
  </si>
  <si>
    <t>00173</t>
  </si>
  <si>
    <t>00174</t>
  </si>
  <si>
    <t>00175</t>
  </si>
  <si>
    <t>00176</t>
  </si>
  <si>
    <t>00177</t>
  </si>
  <si>
    <t>00178</t>
  </si>
  <si>
    <t>00179</t>
  </si>
  <si>
    <t>00180</t>
  </si>
  <si>
    <t>00181</t>
  </si>
  <si>
    <t>00182</t>
  </si>
  <si>
    <t>00183</t>
  </si>
  <si>
    <t>00184</t>
  </si>
  <si>
    <t>00185</t>
  </si>
  <si>
    <t>00186</t>
  </si>
  <si>
    <t>00187</t>
  </si>
  <si>
    <t>00188</t>
  </si>
  <si>
    <t>00189</t>
  </si>
  <si>
    <t>00190</t>
  </si>
  <si>
    <t>00191</t>
  </si>
  <si>
    <t>00192</t>
  </si>
  <si>
    <t>00193</t>
  </si>
  <si>
    <t>00194</t>
  </si>
  <si>
    <t>00195</t>
  </si>
  <si>
    <t>00196</t>
  </si>
  <si>
    <t>00197</t>
  </si>
  <si>
    <t>00198</t>
  </si>
  <si>
    <t>00199</t>
  </si>
  <si>
    <t>00200</t>
  </si>
  <si>
    <t>00201</t>
  </si>
  <si>
    <t>00202</t>
  </si>
  <si>
    <t>00203</t>
  </si>
  <si>
    <t>00204</t>
  </si>
  <si>
    <t>00205</t>
  </si>
  <si>
    <t>00206</t>
  </si>
  <si>
    <t>00207</t>
  </si>
  <si>
    <t>00208</t>
  </si>
  <si>
    <t>00209</t>
  </si>
  <si>
    <t>77033</t>
  </si>
  <si>
    <t>77034</t>
  </si>
  <si>
    <t>77035</t>
  </si>
  <si>
    <t>77036</t>
  </si>
  <si>
    <t>77037</t>
  </si>
  <si>
    <t>77038</t>
  </si>
  <si>
    <t>77039</t>
  </si>
  <si>
    <t>77040</t>
  </si>
  <si>
    <t>77041</t>
  </si>
  <si>
    <t>77042</t>
  </si>
  <si>
    <t>77043</t>
  </si>
  <si>
    <t>77044</t>
  </si>
  <si>
    <t>77045</t>
  </si>
  <si>
    <t>77046</t>
  </si>
  <si>
    <t>77047</t>
  </si>
  <si>
    <t>77048</t>
  </si>
  <si>
    <t>77049</t>
  </si>
  <si>
    <t>77050</t>
  </si>
  <si>
    <t>77051</t>
  </si>
  <si>
    <t>77052</t>
  </si>
  <si>
    <t>77053</t>
  </si>
  <si>
    <t>77054</t>
  </si>
  <si>
    <t>Túrricse</t>
  </si>
  <si>
    <t>Kocsányos tölgy rönk / Stieleiche / Quercus robur
3. Tétel / 3. Posten</t>
  </si>
  <si>
    <t>77055</t>
  </si>
  <si>
    <t>77056</t>
  </si>
  <si>
    <t>77057</t>
  </si>
  <si>
    <t>77058</t>
  </si>
  <si>
    <t>77059</t>
  </si>
  <si>
    <t>77060</t>
  </si>
  <si>
    <t>77061</t>
  </si>
  <si>
    <t>77062</t>
  </si>
  <si>
    <t>77063</t>
  </si>
  <si>
    <t>77064</t>
  </si>
  <si>
    <t>77065</t>
  </si>
  <si>
    <t>77066</t>
  </si>
  <si>
    <t>77067</t>
  </si>
  <si>
    <t>77068</t>
  </si>
  <si>
    <t>77069</t>
  </si>
  <si>
    <t>77070</t>
  </si>
  <si>
    <t>77071</t>
  </si>
  <si>
    <t>77072</t>
  </si>
  <si>
    <t>77073</t>
  </si>
  <si>
    <t>77074</t>
  </si>
  <si>
    <t>77075</t>
  </si>
  <si>
    <t>77076</t>
  </si>
  <si>
    <t>77077</t>
  </si>
  <si>
    <t>77078</t>
  </si>
  <si>
    <t>77079</t>
  </si>
  <si>
    <t>77080</t>
  </si>
  <si>
    <t>77081</t>
  </si>
  <si>
    <t>77082</t>
  </si>
  <si>
    <t>77083</t>
  </si>
  <si>
    <t>77084</t>
  </si>
  <si>
    <t>77085</t>
  </si>
  <si>
    <t>77086</t>
  </si>
  <si>
    <t>77087</t>
  </si>
  <si>
    <t>73971</t>
  </si>
  <si>
    <t>73972</t>
  </si>
  <si>
    <t>73973</t>
  </si>
  <si>
    <t>73974</t>
  </si>
  <si>
    <t>73975</t>
  </si>
  <si>
    <t>73976</t>
  </si>
  <si>
    <t>73977</t>
  </si>
  <si>
    <t>73978</t>
  </si>
  <si>
    <t>73979</t>
  </si>
  <si>
    <t>73980</t>
  </si>
  <si>
    <t>73981</t>
  </si>
  <si>
    <t>73982</t>
  </si>
  <si>
    <t>73983</t>
  </si>
  <si>
    <t>73984</t>
  </si>
  <si>
    <t>73985</t>
  </si>
  <si>
    <t>Kocsányos tölgy rönk / Stieleiche / Quercus robur
4. Tétel / 4. Posten</t>
  </si>
  <si>
    <t>72447</t>
  </si>
  <si>
    <t>72448</t>
  </si>
  <si>
    <t>72449</t>
  </si>
  <si>
    <t>72450</t>
  </si>
  <si>
    <t>72451</t>
  </si>
  <si>
    <t>72452</t>
  </si>
  <si>
    <t>72453</t>
  </si>
  <si>
    <t>72454</t>
  </si>
  <si>
    <t>72455</t>
  </si>
  <si>
    <t>72456</t>
  </si>
  <si>
    <t>72457</t>
  </si>
  <si>
    <t>72458</t>
  </si>
  <si>
    <t>72459</t>
  </si>
  <si>
    <t>72460</t>
  </si>
  <si>
    <t>72461</t>
  </si>
  <si>
    <t>72462</t>
  </si>
  <si>
    <t>72463</t>
  </si>
  <si>
    <t>72464</t>
  </si>
  <si>
    <t>72465</t>
  </si>
  <si>
    <t>72466</t>
  </si>
  <si>
    <t>72467</t>
  </si>
  <si>
    <t>72468</t>
  </si>
  <si>
    <t>72469</t>
  </si>
  <si>
    <t>72470</t>
  </si>
  <si>
    <t>72471</t>
  </si>
  <si>
    <t>72472</t>
  </si>
  <si>
    <t>72473</t>
  </si>
  <si>
    <t>72474</t>
  </si>
  <si>
    <t>72475</t>
  </si>
  <si>
    <t>72476</t>
  </si>
  <si>
    <t>72477</t>
  </si>
  <si>
    <t>Jánk</t>
  </si>
  <si>
    <t>77088</t>
  </si>
  <si>
    <t>77089</t>
  </si>
  <si>
    <t>77090</t>
  </si>
  <si>
    <t>77091</t>
  </si>
  <si>
    <t>77092</t>
  </si>
  <si>
    <t>77093</t>
  </si>
  <si>
    <t>77094</t>
  </si>
  <si>
    <t>77095</t>
  </si>
  <si>
    <t>77096</t>
  </si>
  <si>
    <t>77097</t>
  </si>
  <si>
    <t>77098</t>
  </si>
  <si>
    <t>77099</t>
  </si>
  <si>
    <t>77100</t>
  </si>
  <si>
    <t>77101</t>
  </si>
  <si>
    <t>77102</t>
  </si>
  <si>
    <t>77103</t>
  </si>
  <si>
    <t>77104</t>
  </si>
  <si>
    <t>77105</t>
  </si>
  <si>
    <t>77106</t>
  </si>
  <si>
    <t>77107</t>
  </si>
  <si>
    <t>77108</t>
  </si>
  <si>
    <t>77109</t>
  </si>
  <si>
    <t>77110</t>
  </si>
  <si>
    <t>77111</t>
  </si>
  <si>
    <t>77112</t>
  </si>
  <si>
    <t>77113</t>
  </si>
  <si>
    <t>77114</t>
  </si>
  <si>
    <t>77115</t>
  </si>
  <si>
    <t>77116</t>
  </si>
  <si>
    <t>77117</t>
  </si>
  <si>
    <t>77118</t>
  </si>
  <si>
    <t>77119</t>
  </si>
  <si>
    <t>77120</t>
  </si>
  <si>
    <t>77121</t>
  </si>
  <si>
    <t>77122</t>
  </si>
  <si>
    <t>77123</t>
  </si>
  <si>
    <t>77124</t>
  </si>
  <si>
    <t>77125</t>
  </si>
  <si>
    <t>77126</t>
  </si>
  <si>
    <t>77127</t>
  </si>
  <si>
    <t>77128</t>
  </si>
  <si>
    <t>77129</t>
  </si>
  <si>
    <t>77130</t>
  </si>
  <si>
    <t>77131</t>
  </si>
  <si>
    <t>77132</t>
  </si>
  <si>
    <t>77133</t>
  </si>
  <si>
    <t>77134</t>
  </si>
  <si>
    <t>77135</t>
  </si>
  <si>
    <t>77136</t>
  </si>
  <si>
    <t>77137</t>
  </si>
  <si>
    <t>77138</t>
  </si>
  <si>
    <t>77139</t>
  </si>
  <si>
    <t>77140</t>
  </si>
  <si>
    <t>77141</t>
  </si>
  <si>
    <t>77142</t>
  </si>
  <si>
    <t>77143</t>
  </si>
  <si>
    <t>77144</t>
  </si>
  <si>
    <t>77145</t>
  </si>
  <si>
    <t>77146</t>
  </si>
  <si>
    <t>77147</t>
  </si>
  <si>
    <t>77148</t>
  </si>
  <si>
    <t>77149</t>
  </si>
  <si>
    <t>77150</t>
  </si>
  <si>
    <t>77151</t>
  </si>
  <si>
    <t>77152</t>
  </si>
  <si>
    <t>77153</t>
  </si>
  <si>
    <t>77154</t>
  </si>
  <si>
    <t>77155</t>
  </si>
  <si>
    <t>77156</t>
  </si>
  <si>
    <t>77157</t>
  </si>
  <si>
    <t>77158</t>
  </si>
  <si>
    <t>77159</t>
  </si>
  <si>
    <t>77160</t>
  </si>
  <si>
    <t>77161</t>
  </si>
  <si>
    <t>77162</t>
  </si>
  <si>
    <t>77163</t>
  </si>
  <si>
    <t>77164</t>
  </si>
  <si>
    <t>77165</t>
  </si>
  <si>
    <t>77166</t>
  </si>
  <si>
    <t>77167</t>
  </si>
  <si>
    <t>77168</t>
  </si>
  <si>
    <t>77169</t>
  </si>
  <si>
    <t>77170</t>
  </si>
  <si>
    <t>77171</t>
  </si>
  <si>
    <t>77172</t>
  </si>
  <si>
    <t>Kocsányos tölgy rönk / Stieleiche / Quercus robur
5. Tétel / 5. Posten</t>
  </si>
  <si>
    <t>72478</t>
  </si>
  <si>
    <t>68985</t>
  </si>
  <si>
    <t>68986</t>
  </si>
  <si>
    <t>68987</t>
  </si>
  <si>
    <t>68988</t>
  </si>
  <si>
    <t>68989</t>
  </si>
  <si>
    <t>68990</t>
  </si>
  <si>
    <t>68991</t>
  </si>
  <si>
    <t>68992</t>
  </si>
  <si>
    <t>68993</t>
  </si>
  <si>
    <t>68994</t>
  </si>
  <si>
    <t>68995</t>
  </si>
  <si>
    <t>68996</t>
  </si>
  <si>
    <t>68997</t>
  </si>
  <si>
    <t>68998</t>
  </si>
  <si>
    <t>68999</t>
  </si>
  <si>
    <t>69000</t>
  </si>
  <si>
    <t>80001</t>
  </si>
  <si>
    <t>80002</t>
  </si>
  <si>
    <t>80003</t>
  </si>
  <si>
    <t>Beregdaróc</t>
  </si>
  <si>
    <t>67001</t>
  </si>
  <si>
    <t>67002</t>
  </si>
  <si>
    <t>67003</t>
  </si>
  <si>
    <t>67004</t>
  </si>
  <si>
    <t>67005</t>
  </si>
  <si>
    <t>67006</t>
  </si>
  <si>
    <t>67007</t>
  </si>
  <si>
    <t>67008</t>
  </si>
  <si>
    <t>67009</t>
  </si>
  <si>
    <t>67010</t>
  </si>
  <si>
    <t>67011</t>
  </si>
  <si>
    <t>67012</t>
  </si>
  <si>
    <t>67013</t>
  </si>
  <si>
    <t>67014</t>
  </si>
  <si>
    <t>67015</t>
  </si>
  <si>
    <t>67016</t>
  </si>
  <si>
    <t>67017</t>
  </si>
  <si>
    <t>67018</t>
  </si>
  <si>
    <t>67019</t>
  </si>
  <si>
    <t>67020</t>
  </si>
  <si>
    <t>67021</t>
  </si>
  <si>
    <t>67022</t>
  </si>
  <si>
    <t>67023</t>
  </si>
  <si>
    <t>67024</t>
  </si>
  <si>
    <t>67025</t>
  </si>
  <si>
    <t>67026</t>
  </si>
  <si>
    <t>67027</t>
  </si>
  <si>
    <t>67028</t>
  </si>
  <si>
    <t>Tarpa</t>
  </si>
  <si>
    <t>Kocsányos tölgy rönk / Stieleiche / Quercus robur
6. Tétel / 6. Posten</t>
  </si>
  <si>
    <t>II./ AB-B</t>
  </si>
  <si>
    <t>71961</t>
  </si>
  <si>
    <t>71962</t>
  </si>
  <si>
    <t>71963</t>
  </si>
  <si>
    <t>71964</t>
  </si>
  <si>
    <t>71965</t>
  </si>
  <si>
    <t>71966</t>
  </si>
  <si>
    <t>71967</t>
  </si>
  <si>
    <t>71968</t>
  </si>
  <si>
    <t>71969</t>
  </si>
  <si>
    <t>71970</t>
  </si>
  <si>
    <t>71971</t>
  </si>
  <si>
    <t>71972</t>
  </si>
  <si>
    <t>71973</t>
  </si>
  <si>
    <t>71974</t>
  </si>
  <si>
    <t>71975</t>
  </si>
  <si>
    <t>71976</t>
  </si>
  <si>
    <t>71977</t>
  </si>
  <si>
    <t>71978</t>
  </si>
  <si>
    <t>71979</t>
  </si>
  <si>
    <t>71980</t>
  </si>
  <si>
    <t>71981</t>
  </si>
  <si>
    <t>71982</t>
  </si>
  <si>
    <t>71983</t>
  </si>
  <si>
    <t>71984</t>
  </si>
  <si>
    <t>71985</t>
  </si>
  <si>
    <t>71986</t>
  </si>
  <si>
    <t>71987</t>
  </si>
  <si>
    <t>71988</t>
  </si>
  <si>
    <t>71989</t>
  </si>
  <si>
    <t>71990</t>
  </si>
  <si>
    <t>71991</t>
  </si>
  <si>
    <t>71992</t>
  </si>
  <si>
    <t>71993</t>
  </si>
  <si>
    <t>71994</t>
  </si>
  <si>
    <t>71995</t>
  </si>
  <si>
    <t>71996</t>
  </si>
  <si>
    <t>71997</t>
  </si>
  <si>
    <t>71998</t>
  </si>
  <si>
    <t>71999</t>
  </si>
  <si>
    <t>72000</t>
  </si>
  <si>
    <t>76234</t>
  </si>
  <si>
    <t>76235</t>
  </si>
  <si>
    <t>76236</t>
  </si>
  <si>
    <t>76237</t>
  </si>
  <si>
    <t>Kocsányos tölgy rönk / Stieleiche / Quercus robur
7. Tétel / 7. Posten</t>
  </si>
  <si>
    <t>72281</t>
  </si>
  <si>
    <t>72282</t>
  </si>
  <si>
    <t>72283</t>
  </si>
  <si>
    <t>72284</t>
  </si>
  <si>
    <t>72285</t>
  </si>
  <si>
    <t>72286</t>
  </si>
  <si>
    <t>72287</t>
  </si>
  <si>
    <t>72288</t>
  </si>
  <si>
    <t>72289</t>
  </si>
  <si>
    <t>72290</t>
  </si>
  <si>
    <t>72291</t>
  </si>
  <si>
    <t>72292</t>
  </si>
  <si>
    <t>72293</t>
  </si>
  <si>
    <t>72294</t>
  </si>
  <si>
    <t>72295</t>
  </si>
  <si>
    <t>72296</t>
  </si>
  <si>
    <t>72297</t>
  </si>
  <si>
    <t>72298</t>
  </si>
  <si>
    <t>72299</t>
  </si>
  <si>
    <t>72300</t>
  </si>
  <si>
    <t>72301</t>
  </si>
  <si>
    <t>72302</t>
  </si>
  <si>
    <t>72303</t>
  </si>
  <si>
    <t>72304</t>
  </si>
  <si>
    <t>72305</t>
  </si>
  <si>
    <t>72306</t>
  </si>
  <si>
    <t>72307</t>
  </si>
  <si>
    <t>72308</t>
  </si>
  <si>
    <t>72309</t>
  </si>
  <si>
    <t>72310</t>
  </si>
  <si>
    <t>72311</t>
  </si>
  <si>
    <t>72312</t>
  </si>
  <si>
    <t>72313</t>
  </si>
  <si>
    <t>72314</t>
  </si>
  <si>
    <t>72315</t>
  </si>
  <si>
    <t>72316</t>
  </si>
  <si>
    <t>72317</t>
  </si>
  <si>
    <t>72318</t>
  </si>
  <si>
    <t>72319</t>
  </si>
  <si>
    <t>72320</t>
  </si>
  <si>
    <t>72321</t>
  </si>
  <si>
    <t>72322</t>
  </si>
  <si>
    <t>72323</t>
  </si>
  <si>
    <t>72324</t>
  </si>
  <si>
    <t>72325</t>
  </si>
  <si>
    <t>72326</t>
  </si>
  <si>
    <t>72327</t>
  </si>
  <si>
    <t>72328</t>
  </si>
  <si>
    <t>72329</t>
  </si>
  <si>
    <t>72330</t>
  </si>
  <si>
    <t>72331</t>
  </si>
  <si>
    <t>72332</t>
  </si>
  <si>
    <t>72333</t>
  </si>
  <si>
    <t>72334</t>
  </si>
  <si>
    <t>72335</t>
  </si>
  <si>
    <t>72336</t>
  </si>
  <si>
    <t>72337</t>
  </si>
  <si>
    <t>72338</t>
  </si>
  <si>
    <t>72339</t>
  </si>
  <si>
    <t>72340</t>
  </si>
  <si>
    <t>72341</t>
  </si>
  <si>
    <t>72342</t>
  </si>
  <si>
    <t>72343</t>
  </si>
  <si>
    <t>72344</t>
  </si>
  <si>
    <t>72345</t>
  </si>
  <si>
    <t>72346</t>
  </si>
  <si>
    <t>72347</t>
  </si>
  <si>
    <t>72348</t>
  </si>
  <si>
    <t>72349</t>
  </si>
  <si>
    <t>72350</t>
  </si>
  <si>
    <t>72351</t>
  </si>
  <si>
    <t>72352</t>
  </si>
  <si>
    <t>72353</t>
  </si>
  <si>
    <t>72354</t>
  </si>
  <si>
    <t>72355</t>
  </si>
  <si>
    <t>72356</t>
  </si>
  <si>
    <t>72357</t>
  </si>
  <si>
    <t>72358</t>
  </si>
  <si>
    <t>72359</t>
  </si>
  <si>
    <t>72360</t>
  </si>
  <si>
    <t>72361</t>
  </si>
  <si>
    <t>72362</t>
  </si>
  <si>
    <t>72363</t>
  </si>
  <si>
    <t>72364</t>
  </si>
  <si>
    <t>72365</t>
  </si>
  <si>
    <t>72366</t>
  </si>
  <si>
    <t>72367</t>
  </si>
  <si>
    <t>72368</t>
  </si>
  <si>
    <t>72369</t>
  </si>
  <si>
    <t>72370</t>
  </si>
  <si>
    <t>72371</t>
  </si>
  <si>
    <t>72372</t>
  </si>
  <si>
    <t>72373</t>
  </si>
  <si>
    <t>72374</t>
  </si>
  <si>
    <t>72375</t>
  </si>
  <si>
    <t>72376</t>
  </si>
  <si>
    <t>72377</t>
  </si>
  <si>
    <t>72378</t>
  </si>
  <si>
    <t>72379</t>
  </si>
  <si>
    <t>72380</t>
  </si>
  <si>
    <t>72381</t>
  </si>
  <si>
    <t>72382</t>
  </si>
  <si>
    <t>72383</t>
  </si>
  <si>
    <t>72384</t>
  </si>
  <si>
    <t>72385</t>
  </si>
  <si>
    <t>72386</t>
  </si>
  <si>
    <t>72387</t>
  </si>
  <si>
    <t>72388</t>
  </si>
  <si>
    <t>72389</t>
  </si>
  <si>
    <t>72390</t>
  </si>
  <si>
    <t>72391</t>
  </si>
  <si>
    <t>72392</t>
  </si>
  <si>
    <t>72393</t>
  </si>
  <si>
    <t>72394</t>
  </si>
  <si>
    <t>72395</t>
  </si>
  <si>
    <t>72396</t>
  </si>
  <si>
    <t>72397</t>
  </si>
  <si>
    <t>72398</t>
  </si>
  <si>
    <t>72399</t>
  </si>
  <si>
    <t>72400</t>
  </si>
  <si>
    <t>72401</t>
  </si>
  <si>
    <t>72402</t>
  </si>
  <si>
    <t>72403</t>
  </si>
  <si>
    <t>72404</t>
  </si>
  <si>
    <t>72405</t>
  </si>
  <si>
    <t>72406</t>
  </si>
  <si>
    <t>72407</t>
  </si>
  <si>
    <t>72408</t>
  </si>
  <si>
    <t>72409</t>
  </si>
  <si>
    <t>72410</t>
  </si>
  <si>
    <t>72411</t>
  </si>
  <si>
    <t>72412</t>
  </si>
  <si>
    <t>72413</t>
  </si>
  <si>
    <t>72414</t>
  </si>
  <si>
    <t>72415</t>
  </si>
  <si>
    <t>72416</t>
  </si>
  <si>
    <t>72417</t>
  </si>
  <si>
    <t>72418</t>
  </si>
  <si>
    <t>72419</t>
  </si>
  <si>
    <t>72420</t>
  </si>
  <si>
    <t>72421</t>
  </si>
  <si>
    <t>72422</t>
  </si>
  <si>
    <t>72423</t>
  </si>
  <si>
    <t>72424</t>
  </si>
  <si>
    <t>72425</t>
  </si>
  <si>
    <t>72426</t>
  </si>
  <si>
    <t>72427</t>
  </si>
  <si>
    <t>72428</t>
  </si>
  <si>
    <t>72429</t>
  </si>
  <si>
    <t>72430</t>
  </si>
  <si>
    <t>72431</t>
  </si>
  <si>
    <t>72432</t>
  </si>
  <si>
    <t>72433</t>
  </si>
  <si>
    <t>72434</t>
  </si>
  <si>
    <t>72435</t>
  </si>
  <si>
    <t>72436</t>
  </si>
  <si>
    <t>72437</t>
  </si>
  <si>
    <t>72438</t>
  </si>
  <si>
    <t>72439</t>
  </si>
  <si>
    <t>72440</t>
  </si>
  <si>
    <t>72441</t>
  </si>
  <si>
    <t>72442</t>
  </si>
  <si>
    <t>72443</t>
  </si>
  <si>
    <t>72444</t>
  </si>
  <si>
    <t>72445</t>
  </si>
  <si>
    <t>72446</t>
  </si>
  <si>
    <t>77173</t>
  </si>
  <si>
    <t>77174</t>
  </si>
  <si>
    <t>77175</t>
  </si>
  <si>
    <t>77176</t>
  </si>
  <si>
    <t>77177</t>
  </si>
  <si>
    <t>77178</t>
  </si>
  <si>
    <t>77179</t>
  </si>
  <si>
    <t>77180</t>
  </si>
  <si>
    <t>77181</t>
  </si>
  <si>
    <t>77182</t>
  </si>
  <si>
    <t>77183</t>
  </si>
  <si>
    <t>77184</t>
  </si>
  <si>
    <t>77185</t>
  </si>
  <si>
    <t>77186</t>
  </si>
  <si>
    <t>77187</t>
  </si>
  <si>
    <t>77188</t>
  </si>
  <si>
    <t>77189</t>
  </si>
  <si>
    <t>77190</t>
  </si>
  <si>
    <t>77191</t>
  </si>
  <si>
    <t>77192</t>
  </si>
  <si>
    <t>77193</t>
  </si>
  <si>
    <t>77194</t>
  </si>
  <si>
    <t>77195</t>
  </si>
  <si>
    <t>77196</t>
  </si>
  <si>
    <t>77197</t>
  </si>
  <si>
    <t>77198</t>
  </si>
  <si>
    <t>77199</t>
  </si>
  <si>
    <t>77200</t>
  </si>
  <si>
    <t>77201</t>
  </si>
  <si>
    <t>77202</t>
  </si>
  <si>
    <t>77203</t>
  </si>
  <si>
    <t>77204</t>
  </si>
  <si>
    <t>77205</t>
  </si>
  <si>
    <t>77206</t>
  </si>
  <si>
    <t>77207</t>
  </si>
  <si>
    <t>77208</t>
  </si>
  <si>
    <t>77209</t>
  </si>
  <si>
    <t>77210</t>
  </si>
  <si>
    <t>77211</t>
  </si>
  <si>
    <t>77212</t>
  </si>
  <si>
    <t>77213</t>
  </si>
  <si>
    <t>77214</t>
  </si>
  <si>
    <t>77215</t>
  </si>
  <si>
    <t>77216</t>
  </si>
  <si>
    <t>77217</t>
  </si>
  <si>
    <t>77218</t>
  </si>
  <si>
    <t>77219</t>
  </si>
  <si>
    <t>77220</t>
  </si>
  <si>
    <t>77221</t>
  </si>
  <si>
    <t>77222</t>
  </si>
  <si>
    <t>77223</t>
  </si>
  <si>
    <t>77224</t>
  </si>
  <si>
    <t>77225</t>
  </si>
  <si>
    <t>77226</t>
  </si>
  <si>
    <t>77227</t>
  </si>
  <si>
    <t>77228</t>
  </si>
  <si>
    <t>77229</t>
  </si>
  <si>
    <t>77230</t>
  </si>
  <si>
    <t>77231</t>
  </si>
  <si>
    <t>77232</t>
  </si>
  <si>
    <t>77233</t>
  </si>
  <si>
    <t>77234</t>
  </si>
  <si>
    <t>77235</t>
  </si>
  <si>
    <t>77236</t>
  </si>
  <si>
    <t>77237</t>
  </si>
  <si>
    <t>77238</t>
  </si>
  <si>
    <t>77239</t>
  </si>
  <si>
    <t>77240</t>
  </si>
  <si>
    <t>77241</t>
  </si>
  <si>
    <t>77242</t>
  </si>
  <si>
    <t>77243</t>
  </si>
  <si>
    <t>77244</t>
  </si>
  <si>
    <t>77245</t>
  </si>
  <si>
    <t>77246</t>
  </si>
  <si>
    <t>77247</t>
  </si>
  <si>
    <t>77248</t>
  </si>
  <si>
    <t>77249</t>
  </si>
  <si>
    <t>77250</t>
  </si>
  <si>
    <t>77251</t>
  </si>
  <si>
    <t>77252</t>
  </si>
  <si>
    <t>67029</t>
  </si>
  <si>
    <t>67030</t>
  </si>
  <si>
    <t>67031</t>
  </si>
  <si>
    <t>67032</t>
  </si>
  <si>
    <t>67033</t>
  </si>
  <si>
    <t>67034</t>
  </si>
  <si>
    <t>67035</t>
  </si>
  <si>
    <t>67036</t>
  </si>
  <si>
    <t>67037</t>
  </si>
  <si>
    <t>67038</t>
  </si>
  <si>
    <t>67039</t>
  </si>
  <si>
    <t>67040</t>
  </si>
  <si>
    <t>67041</t>
  </si>
  <si>
    <t>67042</t>
  </si>
  <si>
    <t>67043</t>
  </si>
  <si>
    <t>67044</t>
  </si>
  <si>
    <t>67045</t>
  </si>
  <si>
    <t>67046</t>
  </si>
  <si>
    <t>67047</t>
  </si>
  <si>
    <t>67048</t>
  </si>
  <si>
    <t>67049</t>
  </si>
  <si>
    <t>67050</t>
  </si>
  <si>
    <t>67051</t>
  </si>
  <si>
    <t>67052</t>
  </si>
  <si>
    <t>67053</t>
  </si>
  <si>
    <t>67054</t>
  </si>
  <si>
    <t>67055</t>
  </si>
  <si>
    <t>67056</t>
  </si>
  <si>
    <t>67057</t>
  </si>
  <si>
    <t>67058</t>
  </si>
  <si>
    <t>67059</t>
  </si>
  <si>
    <t>67060</t>
  </si>
  <si>
    <t>67061</t>
  </si>
  <si>
    <t>67062</t>
  </si>
  <si>
    <t>67063</t>
  </si>
  <si>
    <t>67064</t>
  </si>
  <si>
    <t>67065</t>
  </si>
  <si>
    <t>67066</t>
  </si>
  <si>
    <t>67067</t>
  </si>
  <si>
    <t>67068</t>
  </si>
  <si>
    <t>67069</t>
  </si>
  <si>
    <t>67070</t>
  </si>
  <si>
    <t>67071</t>
  </si>
  <si>
    <t>67072</t>
  </si>
  <si>
    <t>67073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</si>
  <si>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</si>
  <si>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</si>
  <si>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</si>
  <si>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</si>
  <si>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</si>
  <si>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</si>
  <si>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</si>
  <si>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</si>
  <si>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>67082</t>
  </si>
  <si>
    <t>67083</t>
  </si>
  <si>
    <t>67084</t>
  </si>
  <si>
    <t>67085</t>
  </si>
  <si>
    <t>67086</t>
  </si>
  <si>
    <t>67087</t>
  </si>
  <si>
    <t>67088</t>
  </si>
  <si>
    <t>67089</t>
  </si>
  <si>
    <t>67090</t>
  </si>
  <si>
    <t>67091</t>
  </si>
  <si>
    <t>67092</t>
  </si>
  <si>
    <t>67093</t>
  </si>
  <si>
    <t>67094</t>
  </si>
  <si>
    <t>67095</t>
  </si>
  <si>
    <t>67096</t>
  </si>
  <si>
    <t>67097</t>
  </si>
  <si>
    <t>67098</t>
  </si>
  <si>
    <t>67099</t>
  </si>
  <si>
    <t>67100</t>
  </si>
  <si>
    <t>67101</t>
  </si>
  <si>
    <t>67102</t>
  </si>
  <si>
    <t>67103</t>
  </si>
  <si>
    <t>67104</t>
  </si>
  <si>
    <t>67105</t>
  </si>
  <si>
    <t>67106</t>
  </si>
  <si>
    <t>67107</t>
  </si>
  <si>
    <t>67108</t>
  </si>
  <si>
    <t>67109</t>
  </si>
  <si>
    <t>67110</t>
  </si>
  <si>
    <t>67111</t>
  </si>
  <si>
    <t>67112</t>
  </si>
  <si>
    <t>67113</t>
  </si>
  <si>
    <t>67114</t>
  </si>
  <si>
    <t>67115</t>
  </si>
  <si>
    <t>67116</t>
  </si>
  <si>
    <t>67117</t>
  </si>
  <si>
    <t>67118</t>
  </si>
  <si>
    <t>67119</t>
  </si>
  <si>
    <t>67120</t>
  </si>
  <si>
    <t>67121</t>
  </si>
  <si>
    <t>67122</t>
  </si>
  <si>
    <t>67123</t>
  </si>
  <si>
    <t>67124</t>
  </si>
  <si>
    <t>67125</t>
  </si>
  <si>
    <t>67126</t>
  </si>
  <si>
    <t>67127</t>
  </si>
  <si>
    <t>67128</t>
  </si>
  <si>
    <t>67129</t>
  </si>
  <si>
    <t>67130</t>
  </si>
  <si>
    <t>67131</t>
  </si>
  <si>
    <t>67132</t>
  </si>
  <si>
    <t>67133</t>
  </si>
  <si>
    <t>79801</t>
  </si>
  <si>
    <t>79802</t>
  </si>
  <si>
    <t>79803</t>
  </si>
  <si>
    <t>79804</t>
  </si>
  <si>
    <t>79805</t>
  </si>
  <si>
    <t>79806</t>
  </si>
  <si>
    <t>79807</t>
  </si>
  <si>
    <t>79808</t>
  </si>
  <si>
    <t>79809</t>
  </si>
  <si>
    <t>79810</t>
  </si>
  <si>
    <t>79811</t>
  </si>
  <si>
    <t>79812</t>
  </si>
  <si>
    <t>79813</t>
  </si>
  <si>
    <t>79814</t>
  </si>
  <si>
    <t>79815</t>
  </si>
  <si>
    <t>79816</t>
  </si>
  <si>
    <t>79817</t>
  </si>
  <si>
    <t>79818</t>
  </si>
  <si>
    <t>79819</t>
  </si>
  <si>
    <t>79820</t>
  </si>
  <si>
    <t>79821</t>
  </si>
  <si>
    <t>79822</t>
  </si>
  <si>
    <t>79823</t>
  </si>
  <si>
    <t>79824</t>
  </si>
  <si>
    <t>79825</t>
  </si>
  <si>
    <t>79826</t>
  </si>
  <si>
    <t>79827</t>
  </si>
  <si>
    <t>79828</t>
  </si>
  <si>
    <t>79829</t>
  </si>
  <si>
    <t>79830</t>
  </si>
  <si>
    <t>79831</t>
  </si>
  <si>
    <t>79832</t>
  </si>
  <si>
    <t>79833</t>
  </si>
  <si>
    <t>79834</t>
  </si>
  <si>
    <t>79835</t>
  </si>
  <si>
    <t>79836</t>
  </si>
  <si>
    <t>79837</t>
  </si>
  <si>
    <t>79838</t>
  </si>
  <si>
    <t>79839</t>
  </si>
  <si>
    <t>79840</t>
  </si>
  <si>
    <t>79841</t>
  </si>
  <si>
    <t>79842</t>
  </si>
  <si>
    <t>79843</t>
  </si>
  <si>
    <t>79844</t>
  </si>
  <si>
    <t>79845</t>
  </si>
  <si>
    <t>79846</t>
  </si>
  <si>
    <t>79847</t>
  </si>
  <si>
    <t>79848</t>
  </si>
  <si>
    <t>79849</t>
  </si>
  <si>
    <t>79850</t>
  </si>
  <si>
    <t>79851</t>
  </si>
  <si>
    <t>79852</t>
  </si>
  <si>
    <t>79853</t>
  </si>
  <si>
    <t>79854</t>
  </si>
  <si>
    <t>79855</t>
  </si>
  <si>
    <t>79856</t>
  </si>
  <si>
    <t>79857</t>
  </si>
  <si>
    <t>79858</t>
  </si>
  <si>
    <t>79859</t>
  </si>
  <si>
    <t>79860</t>
  </si>
  <si>
    <t>79861</t>
  </si>
  <si>
    <t>79862</t>
  </si>
  <si>
    <t>79863</t>
  </si>
  <si>
    <t>79864</t>
  </si>
  <si>
    <t>79865</t>
  </si>
  <si>
    <t>79866</t>
  </si>
  <si>
    <t>79867</t>
  </si>
  <si>
    <t>79868</t>
  </si>
  <si>
    <t>79869</t>
  </si>
  <si>
    <t>79870</t>
  </si>
  <si>
    <t>79871</t>
  </si>
  <si>
    <t>79872</t>
  </si>
  <si>
    <t>79873</t>
  </si>
  <si>
    <t>79874</t>
  </si>
  <si>
    <t>79875</t>
  </si>
  <si>
    <t>79876</t>
  </si>
  <si>
    <t>79877</t>
  </si>
  <si>
    <t>79878</t>
  </si>
  <si>
    <t>79879</t>
  </si>
  <si>
    <t>79880</t>
  </si>
  <si>
    <t>79881</t>
  </si>
  <si>
    <t>79882</t>
  </si>
  <si>
    <t>79883</t>
  </si>
  <si>
    <t>79884</t>
  </si>
  <si>
    <t>79885</t>
  </si>
  <si>
    <t>79886</t>
  </si>
  <si>
    <t>79887</t>
  </si>
  <si>
    <t>79888</t>
  </si>
  <si>
    <t>79889</t>
  </si>
  <si>
    <t>79890</t>
  </si>
  <si>
    <t>79891</t>
  </si>
  <si>
    <t>79892</t>
  </si>
  <si>
    <t>79893</t>
  </si>
  <si>
    <t>79894</t>
  </si>
  <si>
    <t>79895</t>
  </si>
  <si>
    <t>79896</t>
  </si>
  <si>
    <t>79897</t>
  </si>
  <si>
    <t>79898</t>
  </si>
  <si>
    <t>79899</t>
  </si>
  <si>
    <t>79900</t>
  </si>
  <si>
    <t>79901</t>
  </si>
  <si>
    <t>Kocsányos tölgy rönk / Stieleiche / Quercus robur
10 Tétel / 10. Posten</t>
  </si>
  <si>
    <t>78041</t>
  </si>
  <si>
    <t>78042</t>
  </si>
  <si>
    <t>78043</t>
  </si>
  <si>
    <t>78044</t>
  </si>
  <si>
    <t>78045</t>
  </si>
  <si>
    <t>78046</t>
  </si>
  <si>
    <t>78047</t>
  </si>
  <si>
    <t>78048</t>
  </si>
  <si>
    <t>78049</t>
  </si>
  <si>
    <t>78050</t>
  </si>
  <si>
    <t>78051</t>
  </si>
  <si>
    <t>78052</t>
  </si>
  <si>
    <t>78053</t>
  </si>
  <si>
    <t>78054</t>
  </si>
  <si>
    <t>78055</t>
  </si>
  <si>
    <t>78056</t>
  </si>
  <si>
    <t>78057</t>
  </si>
  <si>
    <t>78058</t>
  </si>
  <si>
    <t>78059</t>
  </si>
  <si>
    <t>78060</t>
  </si>
  <si>
    <t>78061</t>
  </si>
  <si>
    <t>78062</t>
  </si>
  <si>
    <t>78063</t>
  </si>
  <si>
    <t>78064</t>
  </si>
  <si>
    <t>78065</t>
  </si>
  <si>
    <t>78066</t>
  </si>
  <si>
    <t>78067</t>
  </si>
  <si>
    <t>78068</t>
  </si>
  <si>
    <t>78069</t>
  </si>
  <si>
    <t>78070</t>
  </si>
  <si>
    <t>78071</t>
  </si>
  <si>
    <t>78072</t>
  </si>
  <si>
    <t>78073</t>
  </si>
  <si>
    <t>78074</t>
  </si>
  <si>
    <t>78075</t>
  </si>
  <si>
    <t>78076</t>
  </si>
  <si>
    <t>78077</t>
  </si>
  <si>
    <t>78078</t>
  </si>
  <si>
    <t>78079</t>
  </si>
  <si>
    <t>78080</t>
  </si>
  <si>
    <t>78081</t>
  </si>
  <si>
    <t>78082</t>
  </si>
  <si>
    <t>78083</t>
  </si>
  <si>
    <t>78084</t>
  </si>
  <si>
    <t>78085</t>
  </si>
  <si>
    <t>78086</t>
  </si>
  <si>
    <t>78087</t>
  </si>
  <si>
    <t>78088</t>
  </si>
  <si>
    <t>78089</t>
  </si>
  <si>
    <t>78090</t>
  </si>
  <si>
    <t>78091</t>
  </si>
  <si>
    <t>78092</t>
  </si>
  <si>
    <t>78093</t>
  </si>
  <si>
    <t>78094</t>
  </si>
  <si>
    <t>78095</t>
  </si>
  <si>
    <t>78096</t>
  </si>
  <si>
    <t>78097</t>
  </si>
  <si>
    <t>78098</t>
  </si>
  <si>
    <t>78099</t>
  </si>
  <si>
    <t>78100</t>
  </si>
  <si>
    <t>78101</t>
  </si>
  <si>
    <t>78102</t>
  </si>
  <si>
    <t>78103</t>
  </si>
  <si>
    <t>78104</t>
  </si>
  <si>
    <t>78105</t>
  </si>
  <si>
    <t>78106</t>
  </si>
  <si>
    <t>78107</t>
  </si>
  <si>
    <t>78108</t>
  </si>
  <si>
    <t>78109</t>
  </si>
  <si>
    <t>78110</t>
  </si>
  <si>
    <t>78111</t>
  </si>
  <si>
    <t>78112</t>
  </si>
  <si>
    <t>78113</t>
  </si>
  <si>
    <t>78114</t>
  </si>
  <si>
    <t>78115</t>
  </si>
  <si>
    <t>78116</t>
  </si>
  <si>
    <t>78117</t>
  </si>
  <si>
    <t>78118</t>
  </si>
  <si>
    <t>78119</t>
  </si>
  <si>
    <t>78120</t>
  </si>
  <si>
    <t>78121</t>
  </si>
  <si>
    <t>78122</t>
  </si>
  <si>
    <t>78123</t>
  </si>
  <si>
    <t>78124</t>
  </si>
  <si>
    <t>78125</t>
  </si>
  <si>
    <t>78126</t>
  </si>
  <si>
    <t>78127</t>
  </si>
  <si>
    <t>78128</t>
  </si>
  <si>
    <t>78129</t>
  </si>
  <si>
    <t>78130</t>
  </si>
  <si>
    <t>78131</t>
  </si>
  <si>
    <t>78132</t>
  </si>
  <si>
    <t>78133</t>
  </si>
  <si>
    <t>78134</t>
  </si>
  <si>
    <t>78135</t>
  </si>
  <si>
    <t>78136</t>
  </si>
  <si>
    <t>78137</t>
  </si>
  <si>
    <t>78138</t>
  </si>
  <si>
    <t>78139</t>
  </si>
  <si>
    <t>78140</t>
  </si>
  <si>
    <t>78141</t>
  </si>
  <si>
    <t>78142</t>
  </si>
  <si>
    <t>78143</t>
  </si>
  <si>
    <t>78144</t>
  </si>
  <si>
    <t>78145</t>
  </si>
  <si>
    <t>78146</t>
  </si>
  <si>
    <t>78147</t>
  </si>
  <si>
    <t>78148</t>
  </si>
  <si>
    <t>78149</t>
  </si>
  <si>
    <t>78150</t>
  </si>
  <si>
    <t>78151</t>
  </si>
  <si>
    <t>78152</t>
  </si>
  <si>
    <t>78153</t>
  </si>
  <si>
    <t>78154</t>
  </si>
  <si>
    <t>78155</t>
  </si>
  <si>
    <t>78156</t>
  </si>
  <si>
    <t>78157</t>
  </si>
  <si>
    <t>78158</t>
  </si>
  <si>
    <t>78159</t>
  </si>
  <si>
    <t>78160</t>
  </si>
  <si>
    <t>78161</t>
  </si>
  <si>
    <t>78162</t>
  </si>
  <si>
    <t>78163</t>
  </si>
  <si>
    <t>78164</t>
  </si>
  <si>
    <t>78165</t>
  </si>
  <si>
    <t>78166</t>
  </si>
  <si>
    <t>78167</t>
  </si>
  <si>
    <t>78168</t>
  </si>
  <si>
    <t>78169</t>
  </si>
  <si>
    <t>78170</t>
  </si>
  <si>
    <t>78171</t>
  </si>
  <si>
    <t>78172</t>
  </si>
  <si>
    <t>78173</t>
  </si>
  <si>
    <t>78174</t>
  </si>
  <si>
    <t>78175</t>
  </si>
  <si>
    <t>78176</t>
  </si>
  <si>
    <t>78177</t>
  </si>
  <si>
    <t>78178</t>
  </si>
  <si>
    <t>78179</t>
  </si>
  <si>
    <t>78180</t>
  </si>
  <si>
    <t>78181</t>
  </si>
  <si>
    <t>78182</t>
  </si>
  <si>
    <t>78183</t>
  </si>
  <si>
    <t>78184</t>
  </si>
  <si>
    <t>78185</t>
  </si>
  <si>
    <t>78186</t>
  </si>
  <si>
    <t>78187</t>
  </si>
  <si>
    <t>78188</t>
  </si>
  <si>
    <t>78189</t>
  </si>
  <si>
    <t>78190</t>
  </si>
  <si>
    <t>78191</t>
  </si>
  <si>
    <t>78192</t>
  </si>
  <si>
    <t>78193</t>
  </si>
  <si>
    <t>78194</t>
  </si>
  <si>
    <t>78195</t>
  </si>
  <si>
    <t>78196</t>
  </si>
  <si>
    <t>78197</t>
  </si>
  <si>
    <t>78198</t>
  </si>
  <si>
    <t>78199</t>
  </si>
  <si>
    <t>78200</t>
  </si>
  <si>
    <t>78201</t>
  </si>
  <si>
    <t>78202</t>
  </si>
  <si>
    <t>78203</t>
  </si>
  <si>
    <t>78204</t>
  </si>
  <si>
    <t>78205</t>
  </si>
  <si>
    <t>78206</t>
  </si>
  <si>
    <t>78207</t>
  </si>
  <si>
    <t>78208</t>
  </si>
  <si>
    <t>78209</t>
  </si>
  <si>
    <t>78210</t>
  </si>
  <si>
    <t>78211</t>
  </si>
  <si>
    <t>78212</t>
  </si>
  <si>
    <t>78213</t>
  </si>
  <si>
    <t>78214</t>
  </si>
  <si>
    <t>78215</t>
  </si>
  <si>
    <t>78216</t>
  </si>
  <si>
    <t>78217</t>
  </si>
  <si>
    <t>78218</t>
  </si>
  <si>
    <t>78219</t>
  </si>
  <si>
    <t>78220</t>
  </si>
  <si>
    <t>78221</t>
  </si>
  <si>
    <t>78222</t>
  </si>
  <si>
    <t>78223</t>
  </si>
  <si>
    <t>78224</t>
  </si>
  <si>
    <t>78225</t>
  </si>
  <si>
    <t>78226</t>
  </si>
  <si>
    <t>78227</t>
  </si>
  <si>
    <t>78228</t>
  </si>
  <si>
    <t>78229</t>
  </si>
  <si>
    <t>78230</t>
  </si>
  <si>
    <t>Kocsányos tölgy rönk / Stieleiche / Quercus robur
13 Tétel / 13. Posten</t>
  </si>
  <si>
    <t>77253</t>
  </si>
  <si>
    <t>77254</t>
  </si>
  <si>
    <t>77255</t>
  </si>
  <si>
    <t>77256</t>
  </si>
  <si>
    <t>77257</t>
  </si>
  <si>
    <t>77258</t>
  </si>
  <si>
    <t>77259</t>
  </si>
  <si>
    <t>77260</t>
  </si>
  <si>
    <t>77261</t>
  </si>
  <si>
    <t>77262</t>
  </si>
  <si>
    <t>77263</t>
  </si>
  <si>
    <t>77264</t>
  </si>
  <si>
    <t>77265</t>
  </si>
  <si>
    <t>77266</t>
  </si>
  <si>
    <t>77267</t>
  </si>
  <si>
    <t>77268</t>
  </si>
  <si>
    <t>77269</t>
  </si>
  <si>
    <t>77270</t>
  </si>
  <si>
    <t>77271</t>
  </si>
  <si>
    <t>77272</t>
  </si>
  <si>
    <t>77273</t>
  </si>
  <si>
    <t>77274</t>
  </si>
  <si>
    <t>77275</t>
  </si>
  <si>
    <t>77276</t>
  </si>
  <si>
    <t>77277</t>
  </si>
  <si>
    <t>77278</t>
  </si>
  <si>
    <t>77279</t>
  </si>
  <si>
    <t>77280</t>
  </si>
  <si>
    <t>77281</t>
  </si>
  <si>
    <t>77282</t>
  </si>
  <si>
    <t>77283</t>
  </si>
  <si>
    <t>77284</t>
  </si>
  <si>
    <t>77285</t>
  </si>
  <si>
    <t>77286</t>
  </si>
  <si>
    <t>77287</t>
  </si>
  <si>
    <t>77288</t>
  </si>
  <si>
    <t>77289</t>
  </si>
  <si>
    <t>77290</t>
  </si>
  <si>
    <t>77291</t>
  </si>
  <si>
    <t>77292</t>
  </si>
  <si>
    <t>77293</t>
  </si>
  <si>
    <t>77294</t>
  </si>
  <si>
    <t>77295</t>
  </si>
  <si>
    <t>77296</t>
  </si>
  <si>
    <t>77297</t>
  </si>
  <si>
    <t>77298</t>
  </si>
  <si>
    <t>77299</t>
  </si>
  <si>
    <t>77300</t>
  </si>
  <si>
    <t>77301</t>
  </si>
  <si>
    <t>77302</t>
  </si>
  <si>
    <t>77303</t>
  </si>
  <si>
    <t>77304</t>
  </si>
  <si>
    <t>77305</t>
  </si>
  <si>
    <t>77306</t>
  </si>
  <si>
    <t>77307</t>
  </si>
  <si>
    <t>77308</t>
  </si>
  <si>
    <t>77309</t>
  </si>
  <si>
    <t>77310</t>
  </si>
  <si>
    <t>77311</t>
  </si>
  <si>
    <t>77312</t>
  </si>
  <si>
    <t>77313</t>
  </si>
  <si>
    <t>77314</t>
  </si>
  <si>
    <t>77315</t>
  </si>
  <si>
    <t>77316</t>
  </si>
  <si>
    <t>77317</t>
  </si>
  <si>
    <t>77318</t>
  </si>
  <si>
    <t>77319</t>
  </si>
  <si>
    <t>77320</t>
  </si>
  <si>
    <t>77321</t>
  </si>
  <si>
    <t>77322</t>
  </si>
  <si>
    <t>77323</t>
  </si>
  <si>
    <t>77324</t>
  </si>
  <si>
    <t>77325</t>
  </si>
  <si>
    <t>77326</t>
  </si>
  <si>
    <t>77327</t>
  </si>
  <si>
    <t>77328</t>
  </si>
  <si>
    <t>77329</t>
  </si>
  <si>
    <t>77330</t>
  </si>
  <si>
    <t>77331</t>
  </si>
  <si>
    <t>77332</t>
  </si>
  <si>
    <t>77333</t>
  </si>
  <si>
    <t>77334</t>
  </si>
  <si>
    <t>77335</t>
  </si>
  <si>
    <t>77336</t>
  </si>
  <si>
    <t>77337</t>
  </si>
  <si>
    <t>77338</t>
  </si>
  <si>
    <t>77339</t>
  </si>
  <si>
    <t>77340</t>
  </si>
  <si>
    <t>77341</t>
  </si>
  <si>
    <t>77342</t>
  </si>
  <si>
    <t>77343</t>
  </si>
  <si>
    <t>77344</t>
  </si>
  <si>
    <t>77345</t>
  </si>
  <si>
    <t>77346</t>
  </si>
  <si>
    <t>77347</t>
  </si>
  <si>
    <t>77348</t>
  </si>
  <si>
    <t>77349</t>
  </si>
  <si>
    <t>77350</t>
  </si>
  <si>
    <t>77351</t>
  </si>
  <si>
    <t>77352</t>
  </si>
  <si>
    <t>77353</t>
  </si>
  <si>
    <t>77354</t>
  </si>
  <si>
    <t>77355</t>
  </si>
  <si>
    <t>77356</t>
  </si>
  <si>
    <t>77357</t>
  </si>
  <si>
    <t>77358</t>
  </si>
  <si>
    <t>77359</t>
  </si>
  <si>
    <t>77360</t>
  </si>
  <si>
    <t>77361</t>
  </si>
  <si>
    <t>77362</t>
  </si>
  <si>
    <t>77363</t>
  </si>
  <si>
    <t>77364</t>
  </si>
  <si>
    <t>77365</t>
  </si>
  <si>
    <t>77366</t>
  </si>
  <si>
    <t>77367</t>
  </si>
  <si>
    <t>77368</t>
  </si>
  <si>
    <t>77369</t>
  </si>
  <si>
    <t>77370</t>
  </si>
  <si>
    <t>77371</t>
  </si>
  <si>
    <t>77372</t>
  </si>
  <si>
    <t>77373</t>
  </si>
  <si>
    <t>77374</t>
  </si>
  <si>
    <t>77375</t>
  </si>
  <si>
    <t>77376</t>
  </si>
  <si>
    <t>77377</t>
  </si>
  <si>
    <t>77378</t>
  </si>
  <si>
    <t>77379</t>
  </si>
  <si>
    <t>77380</t>
  </si>
  <si>
    <t>77381</t>
  </si>
  <si>
    <t>77382</t>
  </si>
  <si>
    <t>77383</t>
  </si>
  <si>
    <t>77384</t>
  </si>
  <si>
    <t>77385</t>
  </si>
  <si>
    <t>77386</t>
  </si>
  <si>
    <t>77387</t>
  </si>
  <si>
    <t>77388</t>
  </si>
  <si>
    <t>77389</t>
  </si>
  <si>
    <t>77390</t>
  </si>
  <si>
    <t>77391</t>
  </si>
  <si>
    <t>77392</t>
  </si>
  <si>
    <t>77393</t>
  </si>
  <si>
    <t>77394</t>
  </si>
  <si>
    <t>77395</t>
  </si>
  <si>
    <t>77396</t>
  </si>
  <si>
    <t>77397</t>
  </si>
  <si>
    <t>77398</t>
  </si>
  <si>
    <t>77399</t>
  </si>
  <si>
    <t>77400</t>
  </si>
  <si>
    <t>77401</t>
  </si>
  <si>
    <t>77402</t>
  </si>
  <si>
    <t>77403</t>
  </si>
  <si>
    <t>77404</t>
  </si>
  <si>
    <t>77405</t>
  </si>
  <si>
    <t>77406</t>
  </si>
  <si>
    <t>77407</t>
  </si>
  <si>
    <t>77408</t>
  </si>
  <si>
    <t>77409</t>
  </si>
  <si>
    <t>77410</t>
  </si>
  <si>
    <t>77411</t>
  </si>
  <si>
    <t>77412</t>
  </si>
  <si>
    <t>77413</t>
  </si>
  <si>
    <t>77414</t>
  </si>
  <si>
    <t>77415</t>
  </si>
  <si>
    <t>77416</t>
  </si>
  <si>
    <t>77417</t>
  </si>
  <si>
    <t>77418</t>
  </si>
  <si>
    <t>77419</t>
  </si>
  <si>
    <t>77420</t>
  </si>
  <si>
    <t>68698</t>
  </si>
  <si>
    <t>68699</t>
  </si>
  <si>
    <t>68700</t>
  </si>
  <si>
    <t>68701</t>
  </si>
  <si>
    <t>68702</t>
  </si>
  <si>
    <t>68703</t>
  </si>
  <si>
    <t>68704</t>
  </si>
  <si>
    <t>68705</t>
  </si>
  <si>
    <t>68706</t>
  </si>
  <si>
    <t>68707</t>
  </si>
  <si>
    <t>68708</t>
  </si>
  <si>
    <t>68709</t>
  </si>
  <si>
    <t>68710</t>
  </si>
  <si>
    <t>68711</t>
  </si>
  <si>
    <t>68712</t>
  </si>
  <si>
    <t>68713</t>
  </si>
  <si>
    <t>68714</t>
  </si>
  <si>
    <t>68715</t>
  </si>
  <si>
    <t>68716</t>
  </si>
  <si>
    <t>68717</t>
  </si>
  <si>
    <t>68718</t>
  </si>
  <si>
    <t>68719</t>
  </si>
  <si>
    <t>68720</t>
  </si>
  <si>
    <t>68721</t>
  </si>
  <si>
    <t>68722</t>
  </si>
  <si>
    <t>68723</t>
  </si>
  <si>
    <t>68724</t>
  </si>
  <si>
    <t>68725</t>
  </si>
  <si>
    <t>68726</t>
  </si>
  <si>
    <t>68727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</si>
  <si>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</si>
  <si>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</si>
  <si>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</si>
  <si>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</si>
  <si>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</si>
  <si>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</si>
  <si>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</si>
  <si>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</si>
  <si>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</si>
  <si>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</si>
  <si>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</si>
  <si>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</si>
  <si>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</si>
  <si>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</si>
  <si>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</si>
  <si>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68743</t>
  </si>
  <si>
    <t>68744</t>
  </si>
  <si>
    <t>68745</t>
  </si>
  <si>
    <t>68746</t>
  </si>
  <si>
    <t>68747</t>
  </si>
  <si>
    <t>68748</t>
  </si>
  <si>
    <t>68749</t>
  </si>
  <si>
    <t>68750</t>
  </si>
  <si>
    <t>68751</t>
  </si>
  <si>
    <t>68752</t>
  </si>
  <si>
    <t>68753</t>
  </si>
  <si>
    <t>68754</t>
  </si>
  <si>
    <t>68755</t>
  </si>
  <si>
    <t>68756</t>
  </si>
  <si>
    <t>68757</t>
  </si>
  <si>
    <t>68758</t>
  </si>
  <si>
    <t>68759</t>
  </si>
  <si>
    <t>68760</t>
  </si>
  <si>
    <t>68761</t>
  </si>
  <si>
    <t>68762</t>
  </si>
  <si>
    <t>68763</t>
  </si>
  <si>
    <t>68764</t>
  </si>
  <si>
    <t>68765</t>
  </si>
  <si>
    <t>68766</t>
  </si>
  <si>
    <t>68767</t>
  </si>
  <si>
    <t>68768</t>
  </si>
  <si>
    <t>68769</t>
  </si>
  <si>
    <t>68770</t>
  </si>
  <si>
    <t>68771</t>
  </si>
  <si>
    <t>68772</t>
  </si>
  <si>
    <t>68773</t>
  </si>
  <si>
    <t>68774</t>
  </si>
  <si>
    <t>68775</t>
  </si>
  <si>
    <t>68776</t>
  </si>
  <si>
    <t>68777</t>
  </si>
  <si>
    <t>68778</t>
  </si>
  <si>
    <t>68779</t>
  </si>
  <si>
    <t>68780</t>
  </si>
  <si>
    <t>68781</t>
  </si>
  <si>
    <t>68782</t>
  </si>
  <si>
    <t>68783</t>
  </si>
  <si>
    <t>68784</t>
  </si>
  <si>
    <t>68785</t>
  </si>
  <si>
    <t>68786</t>
  </si>
  <si>
    <t>68787</t>
  </si>
  <si>
    <t>68788</t>
  </si>
  <si>
    <t>68789</t>
  </si>
  <si>
    <t>68790</t>
  </si>
  <si>
    <t>68791</t>
  </si>
  <si>
    <t>68792</t>
  </si>
  <si>
    <t>68793</t>
  </si>
  <si>
    <t>68794</t>
  </si>
  <si>
    <t>68795</t>
  </si>
  <si>
    <t>68796</t>
  </si>
  <si>
    <t>68797</t>
  </si>
  <si>
    <t>68798</t>
  </si>
  <si>
    <t>68799</t>
  </si>
  <si>
    <t>68800</t>
  </si>
  <si>
    <t>68801</t>
  </si>
  <si>
    <t>68802</t>
  </si>
  <si>
    <t>68803</t>
  </si>
  <si>
    <t>68804</t>
  </si>
  <si>
    <t>68805</t>
  </si>
  <si>
    <t>68806</t>
  </si>
  <si>
    <t>68807</t>
  </si>
  <si>
    <t>68808</t>
  </si>
  <si>
    <t>68809</t>
  </si>
  <si>
    <t>68810</t>
  </si>
  <si>
    <t>68811</t>
  </si>
  <si>
    <t>68812</t>
  </si>
  <si>
    <t>68813</t>
  </si>
  <si>
    <t>68814</t>
  </si>
  <si>
    <t>68815</t>
  </si>
  <si>
    <t>68816</t>
  </si>
  <si>
    <t>68817</t>
  </si>
  <si>
    <t>68818</t>
  </si>
  <si>
    <t>68819</t>
  </si>
  <si>
    <t>68820</t>
  </si>
  <si>
    <t>68821</t>
  </si>
  <si>
    <t>68822</t>
  </si>
  <si>
    <t>68823</t>
  </si>
  <si>
    <t>68824</t>
  </si>
  <si>
    <t>68825</t>
  </si>
  <si>
    <t>68826</t>
  </si>
  <si>
    <t>68827</t>
  </si>
  <si>
    <t>68828</t>
  </si>
  <si>
    <t>68829</t>
  </si>
  <si>
    <t>68830</t>
  </si>
  <si>
    <t>68831</t>
  </si>
  <si>
    <t>68832</t>
  </si>
  <si>
    <t>68833</t>
  </si>
  <si>
    <t>68834</t>
  </si>
  <si>
    <t>68835</t>
  </si>
  <si>
    <t>68836</t>
  </si>
  <si>
    <t>68837</t>
  </si>
  <si>
    <t>68838</t>
  </si>
  <si>
    <t>68839</t>
  </si>
  <si>
    <t>68840</t>
  </si>
  <si>
    <t>68841</t>
  </si>
  <si>
    <t>68842</t>
  </si>
  <si>
    <t>68843</t>
  </si>
  <si>
    <t>68844</t>
  </si>
  <si>
    <t>68845</t>
  </si>
  <si>
    <t>68846</t>
  </si>
  <si>
    <t>68847</t>
  </si>
  <si>
    <t>68848</t>
  </si>
  <si>
    <t>68849</t>
  </si>
  <si>
    <t>68850</t>
  </si>
  <si>
    <t>68851</t>
  </si>
  <si>
    <t>68852</t>
  </si>
  <si>
    <t>68853</t>
  </si>
  <si>
    <t>68854</t>
  </si>
  <si>
    <t>68855</t>
  </si>
  <si>
    <t>68856</t>
  </si>
  <si>
    <t>68857</t>
  </si>
  <si>
    <t>68858</t>
  </si>
  <si>
    <t>68859</t>
  </si>
  <si>
    <t>68860</t>
  </si>
  <si>
    <t>68861</t>
  </si>
  <si>
    <t>68862</t>
  </si>
  <si>
    <t>68863</t>
  </si>
  <si>
    <t>68864</t>
  </si>
  <si>
    <t>68865</t>
  </si>
  <si>
    <t>68866</t>
  </si>
  <si>
    <t>68867</t>
  </si>
  <si>
    <t>68868</t>
  </si>
  <si>
    <t>68869</t>
  </si>
  <si>
    <t>68870</t>
  </si>
  <si>
    <t>68871</t>
  </si>
  <si>
    <t>68872</t>
  </si>
  <si>
    <t>68873</t>
  </si>
  <si>
    <t>68874</t>
  </si>
  <si>
    <t>68875</t>
  </si>
  <si>
    <t>68876</t>
  </si>
  <si>
    <t>68877</t>
  </si>
  <si>
    <t>68878</t>
  </si>
  <si>
    <t>68879</t>
  </si>
  <si>
    <t>68880</t>
  </si>
  <si>
    <t>68881</t>
  </si>
  <si>
    <t>68882</t>
  </si>
  <si>
    <t>68883</t>
  </si>
  <si>
    <t>68884</t>
  </si>
  <si>
    <t>68885</t>
  </si>
  <si>
    <t>68886</t>
  </si>
  <si>
    <t>68887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</si>
  <si>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</si>
  <si>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</si>
  <si>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</si>
  <si>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</si>
  <si>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</si>
  <si>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</si>
  <si>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</si>
  <si>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</si>
  <si>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</si>
  <si>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</si>
  <si>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</si>
  <si>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</si>
  <si>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</si>
  <si>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</si>
  <si>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</si>
  <si>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</si>
  <si>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</si>
  <si>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</si>
  <si>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</si>
  <si>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</si>
  <si>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</si>
  <si>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</si>
  <si>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</si>
  <si>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</si>
  <si>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</si>
  <si>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</si>
  <si>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</si>
  <si>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80004</t>
  </si>
  <si>
    <t>80005</t>
  </si>
  <si>
    <t>80006</t>
  </si>
  <si>
    <t>80007</t>
  </si>
  <si>
    <t>80008</t>
  </si>
  <si>
    <t>80009</t>
  </si>
  <si>
    <t>80010</t>
  </si>
  <si>
    <t>80011</t>
  </si>
  <si>
    <t>80012</t>
  </si>
  <si>
    <t>80013</t>
  </si>
  <si>
    <t>80014</t>
  </si>
  <si>
    <t>80015</t>
  </si>
  <si>
    <t>80016</t>
  </si>
  <si>
    <t>80017</t>
  </si>
  <si>
    <t>80018</t>
  </si>
  <si>
    <t>80019</t>
  </si>
  <si>
    <t>80020</t>
  </si>
  <si>
    <t>80021</t>
  </si>
  <si>
    <t>80022</t>
  </si>
  <si>
    <t>80023</t>
  </si>
  <si>
    <t>80024</t>
  </si>
  <si>
    <t>80025</t>
  </si>
  <si>
    <t>80026</t>
  </si>
  <si>
    <t>80027</t>
  </si>
  <si>
    <t>80028</t>
  </si>
  <si>
    <t>80029</t>
  </si>
  <si>
    <t>80030</t>
  </si>
  <si>
    <t>80031</t>
  </si>
  <si>
    <t>80032</t>
  </si>
  <si>
    <t>80033</t>
  </si>
  <si>
    <t>80034</t>
  </si>
  <si>
    <t>80035</t>
  </si>
  <si>
    <t>80036</t>
  </si>
  <si>
    <t>80037</t>
  </si>
  <si>
    <t>80038</t>
  </si>
  <si>
    <t>80039</t>
  </si>
  <si>
    <t>80040</t>
  </si>
  <si>
    <t>80041</t>
  </si>
  <si>
    <t>80042</t>
  </si>
  <si>
    <t>80043</t>
  </si>
  <si>
    <t>80044</t>
  </si>
  <si>
    <t>80045</t>
  </si>
  <si>
    <t>80046</t>
  </si>
  <si>
    <t>80047</t>
  </si>
  <si>
    <t>80048</t>
  </si>
  <si>
    <t>80049</t>
  </si>
  <si>
    <t>80050</t>
  </si>
  <si>
    <t>80051</t>
  </si>
  <si>
    <t>80052</t>
  </si>
  <si>
    <t>80053</t>
  </si>
  <si>
    <t>80054</t>
  </si>
  <si>
    <t>80055</t>
  </si>
  <si>
    <t>80056</t>
  </si>
  <si>
    <t>80057</t>
  </si>
  <si>
    <t>80058</t>
  </si>
  <si>
    <t>80059</t>
  </si>
  <si>
    <t>80060</t>
  </si>
  <si>
    <t>80061</t>
  </si>
  <si>
    <t>80062</t>
  </si>
  <si>
    <t>80063</t>
  </si>
  <si>
    <t>80064</t>
  </si>
  <si>
    <t>80065</t>
  </si>
  <si>
    <t>80066</t>
  </si>
  <si>
    <t>80067</t>
  </si>
  <si>
    <t>80068</t>
  </si>
  <si>
    <t>80069</t>
  </si>
  <si>
    <t>80070</t>
  </si>
  <si>
    <t>80071</t>
  </si>
  <si>
    <t>80072</t>
  </si>
  <si>
    <t>80073</t>
  </si>
  <si>
    <t>80074</t>
  </si>
  <si>
    <t>80075</t>
  </si>
  <si>
    <t>80076</t>
  </si>
  <si>
    <t>80077</t>
  </si>
  <si>
    <t>80078</t>
  </si>
  <si>
    <t>80079</t>
  </si>
  <si>
    <t>80080</t>
  </si>
  <si>
    <t>80081</t>
  </si>
  <si>
    <t>80082</t>
  </si>
  <si>
    <t>80083</t>
  </si>
  <si>
    <t>80084</t>
  </si>
  <si>
    <t>80085</t>
  </si>
  <si>
    <t>80086</t>
  </si>
  <si>
    <t>80087</t>
  </si>
  <si>
    <t>80088</t>
  </si>
  <si>
    <t>80089</t>
  </si>
  <si>
    <t>80090</t>
  </si>
  <si>
    <t>80091</t>
  </si>
  <si>
    <t>80092</t>
  </si>
  <si>
    <t>68915</t>
  </si>
  <si>
    <t>68916</t>
  </si>
  <si>
    <t>68917</t>
  </si>
  <si>
    <t>68918</t>
  </si>
  <si>
    <t>68919</t>
  </si>
  <si>
    <t>68920</t>
  </si>
  <si>
    <t>68921</t>
  </si>
  <si>
    <t>68922</t>
  </si>
  <si>
    <t>68923</t>
  </si>
  <si>
    <t>68924</t>
  </si>
  <si>
    <t>68925</t>
  </si>
  <si>
    <t>68926</t>
  </si>
  <si>
    <t>68927</t>
  </si>
  <si>
    <t>68928</t>
  </si>
  <si>
    <t>68929</t>
  </si>
  <si>
    <t>68930</t>
  </si>
  <si>
    <t>68931</t>
  </si>
  <si>
    <t>68932</t>
  </si>
  <si>
    <t>68933</t>
  </si>
  <si>
    <t>68934</t>
  </si>
  <si>
    <t>68935</t>
  </si>
  <si>
    <t>68936</t>
  </si>
  <si>
    <t>68937</t>
  </si>
  <si>
    <t>68938</t>
  </si>
  <si>
    <t>68939</t>
  </si>
  <si>
    <t>68940</t>
  </si>
  <si>
    <t>68941</t>
  </si>
  <si>
    <t>68942</t>
  </si>
  <si>
    <t>68943</t>
  </si>
  <si>
    <t>68944</t>
  </si>
  <si>
    <t>68945</t>
  </si>
  <si>
    <t>68946</t>
  </si>
  <si>
    <t>68947</t>
  </si>
  <si>
    <t>68948</t>
  </si>
  <si>
    <t>68949</t>
  </si>
  <si>
    <t>68950</t>
  </si>
  <si>
    <t>68951</t>
  </si>
  <si>
    <t>68952</t>
  </si>
  <si>
    <t>68953</t>
  </si>
  <si>
    <t>68954</t>
  </si>
  <si>
    <t>68955</t>
  </si>
  <si>
    <t>68956</t>
  </si>
  <si>
    <t>68957</t>
  </si>
  <si>
    <t>68958</t>
  </si>
  <si>
    <t>68959</t>
  </si>
  <si>
    <t>68960</t>
  </si>
  <si>
    <t>68961</t>
  </si>
  <si>
    <t>68962</t>
  </si>
  <si>
    <t>68963</t>
  </si>
  <si>
    <t>68964</t>
  </si>
  <si>
    <t>68965</t>
  </si>
  <si>
    <t>68966</t>
  </si>
  <si>
    <t>68967</t>
  </si>
  <si>
    <t>68968</t>
  </si>
  <si>
    <t>68969</t>
  </si>
  <si>
    <t>68970</t>
  </si>
  <si>
    <t>68971</t>
  </si>
  <si>
    <t>68972</t>
  </si>
  <si>
    <t>68973</t>
  </si>
  <si>
    <t>68974</t>
  </si>
  <si>
    <t>68975</t>
  </si>
  <si>
    <t>68976</t>
  </si>
  <si>
    <t>68977</t>
  </si>
  <si>
    <t>68978</t>
  </si>
  <si>
    <t>68979</t>
  </si>
  <si>
    <t>68980</t>
  </si>
  <si>
    <t>68981</t>
  </si>
  <si>
    <t>68982</t>
  </si>
  <si>
    <t>68983</t>
  </si>
  <si>
    <t>68984</t>
  </si>
  <si>
    <t>80093</t>
  </si>
  <si>
    <t>80094</t>
  </si>
  <si>
    <t>80095</t>
  </si>
  <si>
    <t>80096</t>
  </si>
  <si>
    <t>80097</t>
  </si>
  <si>
    <t>80098</t>
  </si>
  <si>
    <t>80099</t>
  </si>
  <si>
    <t>80100</t>
  </si>
  <si>
    <t>80101</t>
  </si>
  <si>
    <t>80102</t>
  </si>
  <si>
    <t>80103</t>
  </si>
  <si>
    <t>80104</t>
  </si>
  <si>
    <t>80105</t>
  </si>
  <si>
    <t>80106</t>
  </si>
  <si>
    <t>80107</t>
  </si>
  <si>
    <t>80108</t>
  </si>
  <si>
    <t>80109</t>
  </si>
  <si>
    <t>80110</t>
  </si>
  <si>
    <t>80111</t>
  </si>
  <si>
    <t>80112</t>
  </si>
  <si>
    <t>80113</t>
  </si>
  <si>
    <t>80114</t>
  </si>
  <si>
    <t>80115</t>
  </si>
  <si>
    <t>80116</t>
  </si>
  <si>
    <t>80117</t>
  </si>
  <si>
    <t>80118</t>
  </si>
  <si>
    <t>80119</t>
  </si>
  <si>
    <t>80120</t>
  </si>
  <si>
    <t>80121</t>
  </si>
  <si>
    <t>80122</t>
  </si>
  <si>
    <t>80123</t>
  </si>
  <si>
    <t>80124</t>
  </si>
  <si>
    <t>80125</t>
  </si>
  <si>
    <t>80126</t>
  </si>
  <si>
    <t>80127</t>
  </si>
  <si>
    <t>80128</t>
  </si>
  <si>
    <t>80129</t>
  </si>
  <si>
    <t>80130</t>
  </si>
  <si>
    <t>80131</t>
  </si>
  <si>
    <t>80132</t>
  </si>
  <si>
    <t>80133</t>
  </si>
  <si>
    <t>80134</t>
  </si>
  <si>
    <t>80135</t>
  </si>
  <si>
    <t>80136</t>
  </si>
  <si>
    <t>80137</t>
  </si>
  <si>
    <t>80138</t>
  </si>
  <si>
    <t>80139</t>
  </si>
  <si>
    <t>80140</t>
  </si>
  <si>
    <t>80141</t>
  </si>
  <si>
    <t>80142</t>
  </si>
  <si>
    <t>80143</t>
  </si>
  <si>
    <t>80144</t>
  </si>
  <si>
    <t>80145</t>
  </si>
  <si>
    <t>80146</t>
  </si>
  <si>
    <t>03921</t>
  </si>
  <si>
    <t>03922</t>
  </si>
  <si>
    <t>03923</t>
  </si>
  <si>
    <t>03924</t>
  </si>
  <si>
    <t>03925</t>
  </si>
  <si>
    <t>03926</t>
  </si>
  <si>
    <t>03927</t>
  </si>
  <si>
    <t>03928</t>
  </si>
  <si>
    <t>03929</t>
  </si>
  <si>
    <t>03930</t>
  </si>
  <si>
    <t>03931</t>
  </si>
  <si>
    <t>03932</t>
  </si>
  <si>
    <t>03933</t>
  </si>
  <si>
    <t>03934</t>
  </si>
  <si>
    <t>03935</t>
  </si>
  <si>
    <t>03936</t>
  </si>
  <si>
    <t>03937</t>
  </si>
  <si>
    <t>03938</t>
  </si>
  <si>
    <t>03939</t>
  </si>
  <si>
    <t>03940</t>
  </si>
  <si>
    <t>03941</t>
  </si>
  <si>
    <t>03942</t>
  </si>
  <si>
    <t>03943</t>
  </si>
  <si>
    <t>03944</t>
  </si>
  <si>
    <t>03945</t>
  </si>
  <si>
    <t>03946</t>
  </si>
  <si>
    <t>03947</t>
  </si>
  <si>
    <t>03948</t>
  </si>
  <si>
    <t>03949</t>
  </si>
  <si>
    <t>03950</t>
  </si>
  <si>
    <t>03951</t>
  </si>
  <si>
    <t>03952</t>
  </si>
  <si>
    <t>03953</t>
  </si>
  <si>
    <t>03954</t>
  </si>
  <si>
    <t>03955</t>
  </si>
  <si>
    <t>03956</t>
  </si>
  <si>
    <t>03957</t>
  </si>
  <si>
    <t>03958</t>
  </si>
  <si>
    <t>03959</t>
  </si>
  <si>
    <t>03960</t>
  </si>
  <si>
    <t>03961</t>
  </si>
  <si>
    <t>03962</t>
  </si>
  <si>
    <t>03963</t>
  </si>
  <si>
    <t>03964</t>
  </si>
  <si>
    <t>03965</t>
  </si>
  <si>
    <t>03966</t>
  </si>
  <si>
    <t>03967</t>
  </si>
  <si>
    <t>03968</t>
  </si>
  <si>
    <t>03969</t>
  </si>
  <si>
    <t>03970</t>
  </si>
  <si>
    <t>03971</t>
  </si>
  <si>
    <t>03972</t>
  </si>
  <si>
    <t>03973</t>
  </si>
  <si>
    <t>03974</t>
  </si>
  <si>
    <t>03975</t>
  </si>
  <si>
    <t>03976</t>
  </si>
  <si>
    <t>03977</t>
  </si>
  <si>
    <t>03978</t>
  </si>
  <si>
    <t>03979</t>
  </si>
  <si>
    <t>03980</t>
  </si>
  <si>
    <t>03981</t>
  </si>
  <si>
    <t>03982</t>
  </si>
  <si>
    <t>03983</t>
  </si>
  <si>
    <t>03984</t>
  </si>
  <si>
    <t>03985</t>
  </si>
  <si>
    <t>03986</t>
  </si>
  <si>
    <t>03987</t>
  </si>
  <si>
    <t>03988</t>
  </si>
  <si>
    <t>03989</t>
  </si>
  <si>
    <t>03990</t>
  </si>
  <si>
    <t>03991</t>
  </si>
  <si>
    <t>03992</t>
  </si>
  <si>
    <t>03993</t>
  </si>
  <si>
    <t>03994</t>
  </si>
  <si>
    <t>03995</t>
  </si>
  <si>
    <t>03996</t>
  </si>
  <si>
    <t>03997</t>
  </si>
  <si>
    <t>03998</t>
  </si>
  <si>
    <t>03999</t>
  </si>
  <si>
    <t>04000</t>
  </si>
  <si>
    <t>04670</t>
  </si>
  <si>
    <t>04671</t>
  </si>
  <si>
    <t>Sóstóhegy</t>
  </si>
  <si>
    <t>II.-Sz.a. / AB-B-BC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</si>
</sst>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0.000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9.5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2"/>
      <charset val="238"/>
    </font>
    <font>
      <b/>
      <sz val="9.5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7" borderId="1" applyNumberFormat="0" applyAlignment="0" applyProtection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16" borderId="5" applyNumberFormat="0" applyAlignment="0" applyProtection="0"/>
    <xf numFmtId="164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3" fillId="17" borderId="7" applyNumberFormat="0" applyFont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5" fillId="4" borderId="0" applyNumberFormat="0" applyBorder="0" applyAlignment="0" applyProtection="0"/>
    <xf numFmtId="0" fontId="16" fillId="22" borderId="8" applyNumberFormat="0" applyAlignment="0" applyProtection="0"/>
    <xf numFmtId="0" fontId="17" fillId="0" borderId="0" applyNumberForma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21" fillId="0" borderId="0"/>
    <xf numFmtId="0" fontId="4" fillId="0" borderId="9" applyNumberFormat="0" applyFill="0" applyAlignment="0" applyProtection="0"/>
    <xf numFmtId="44" fontId="3" fillId="0" borderId="0" applyFont="0" applyFill="0" applyBorder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  <xf numFmtId="0" fontId="3" fillId="17" borderId="14" applyNumberFormat="0" applyFont="0" applyAlignment="0" applyProtection="0"/>
    <xf numFmtId="0" fontId="7" fillId="7" borderId="13" applyNumberFormat="0" applyAlignment="0" applyProtection="0"/>
    <xf numFmtId="0" fontId="16" fillId="22" borderId="11" applyNumberFormat="0" applyAlignment="0" applyProtection="0"/>
    <xf numFmtId="0" fontId="4" fillId="0" borderId="12" applyNumberFormat="0" applyFill="0" applyAlignment="0" applyProtection="0"/>
    <xf numFmtId="0" fontId="20" fillId="22" borderId="13" applyNumberFormat="0" applyAlignment="0" applyProtection="0"/>
    <xf numFmtId="0" fontId="7" fillId="7" borderId="15" applyNumberFormat="0" applyAlignment="0" applyProtection="0"/>
    <xf numFmtId="0" fontId="3" fillId="17" borderId="16" applyNumberFormat="0" applyFont="0" applyAlignment="0" applyProtection="0"/>
    <xf numFmtId="0" fontId="16" fillId="22" borderId="17" applyNumberFormat="0" applyAlignment="0" applyProtection="0"/>
    <xf numFmtId="0" fontId="4" fillId="0" borderId="18" applyNumberFormat="0" applyFill="0" applyAlignment="0" applyProtection="0"/>
    <xf numFmtId="0" fontId="20" fillId="22" borderId="15" applyNumberFormat="0" applyAlignment="0" applyProtection="0"/>
    <xf numFmtId="0" fontId="3" fillId="17" borderId="16" applyNumberFormat="0" applyFont="0" applyAlignment="0" applyProtection="0"/>
    <xf numFmtId="0" fontId="7" fillId="7" borderId="15" applyNumberFormat="0" applyAlignment="0" applyProtection="0"/>
    <xf numFmtId="0" fontId="16" fillId="22" borderId="17" applyNumberFormat="0" applyAlignment="0" applyProtection="0"/>
    <xf numFmtId="0" fontId="4" fillId="0" borderId="18" applyNumberFormat="0" applyFill="0" applyAlignment="0" applyProtection="0"/>
    <xf numFmtId="0" fontId="20" fillId="22" borderId="15" applyNumberFormat="0" applyAlignment="0" applyProtection="0"/>
    <xf numFmtId="0" fontId="7" fillId="7" borderId="19" applyNumberFormat="0" applyAlignment="0" applyProtection="0"/>
    <xf numFmtId="0" fontId="3" fillId="17" borderId="20" applyNumberFormat="0" applyFont="0" applyAlignment="0" applyProtection="0"/>
    <xf numFmtId="0" fontId="16" fillId="22" borderId="21" applyNumberFormat="0" applyAlignment="0" applyProtection="0"/>
    <xf numFmtId="0" fontId="4" fillId="0" borderId="22" applyNumberFormat="0" applyFill="0" applyAlignment="0" applyProtection="0"/>
    <xf numFmtId="0" fontId="20" fillId="22" borderId="19" applyNumberFormat="0" applyAlignment="0" applyProtection="0"/>
    <xf numFmtId="0" fontId="25" fillId="0" borderId="0"/>
    <xf numFmtId="0" fontId="7" fillId="7" borderId="23" applyNumberFormat="0" applyAlignment="0" applyProtection="0"/>
    <xf numFmtId="0" fontId="3" fillId="17" borderId="24" applyNumberFormat="0" applyFont="0" applyAlignment="0" applyProtection="0"/>
    <xf numFmtId="0" fontId="16" fillId="22" borderId="25" applyNumberFormat="0" applyAlignment="0" applyProtection="0"/>
    <xf numFmtId="0" fontId="4" fillId="0" borderId="26" applyNumberFormat="0" applyFill="0" applyAlignment="0" applyProtection="0"/>
    <xf numFmtId="0" fontId="20" fillId="22" borderId="23" applyNumberFormat="0" applyAlignment="0" applyProtection="0"/>
    <xf numFmtId="0" fontId="3" fillId="17" borderId="24" applyNumberFormat="0" applyFont="0" applyAlignment="0" applyProtection="0"/>
    <xf numFmtId="0" fontId="7" fillId="7" borderId="23" applyNumberFormat="0" applyAlignment="0" applyProtection="0"/>
    <xf numFmtId="0" fontId="16" fillId="22" borderId="25" applyNumberFormat="0" applyAlignment="0" applyProtection="0"/>
    <xf numFmtId="0" fontId="4" fillId="0" borderId="26" applyNumberFormat="0" applyFill="0" applyAlignment="0" applyProtection="0"/>
    <xf numFmtId="0" fontId="20" fillId="22" borderId="23" applyNumberFormat="0" applyAlignment="0" applyProtection="0"/>
    <xf numFmtId="0" fontId="7" fillId="7" borderId="23" applyNumberFormat="0" applyAlignment="0" applyProtection="0"/>
    <xf numFmtId="0" fontId="3" fillId="17" borderId="24" applyNumberFormat="0" applyFont="0" applyAlignment="0" applyProtection="0"/>
    <xf numFmtId="0" fontId="16" fillId="22" borderId="25" applyNumberFormat="0" applyAlignment="0" applyProtection="0"/>
    <xf numFmtId="0" fontId="4" fillId="0" borderId="26" applyNumberFormat="0" applyFill="0" applyAlignment="0" applyProtection="0"/>
    <xf numFmtId="0" fontId="20" fillId="22" borderId="23" applyNumberFormat="0" applyAlignment="0" applyProtection="0"/>
    <xf numFmtId="0" fontId="3" fillId="17" borderId="24" applyNumberFormat="0" applyFont="0" applyAlignment="0" applyProtection="0"/>
    <xf numFmtId="0" fontId="7" fillId="7" borderId="23" applyNumberFormat="0" applyAlignment="0" applyProtection="0"/>
    <xf numFmtId="0" fontId="16" fillId="22" borderId="25" applyNumberFormat="0" applyAlignment="0" applyProtection="0"/>
    <xf numFmtId="0" fontId="4" fillId="0" borderId="26" applyNumberFormat="0" applyFill="0" applyAlignment="0" applyProtection="0"/>
    <xf numFmtId="0" fontId="20" fillId="22" borderId="23" applyNumberFormat="0" applyAlignment="0" applyProtection="0"/>
    <xf numFmtId="0" fontId="7" fillId="7" borderId="23" applyNumberFormat="0" applyAlignment="0" applyProtection="0"/>
    <xf numFmtId="0" fontId="3" fillId="17" borderId="24" applyNumberFormat="0" applyFont="0" applyAlignment="0" applyProtection="0"/>
    <xf numFmtId="0" fontId="16" fillId="22" borderId="25" applyNumberFormat="0" applyAlignment="0" applyProtection="0"/>
    <xf numFmtId="0" fontId="4" fillId="0" borderId="26" applyNumberFormat="0" applyFill="0" applyAlignment="0" applyProtection="0"/>
    <xf numFmtId="0" fontId="20" fillId="22" borderId="23" applyNumberFormat="0" applyAlignment="0" applyProtection="0"/>
    <xf numFmtId="0" fontId="7" fillId="7" borderId="27" applyNumberFormat="0" applyAlignment="0" applyProtection="0"/>
    <xf numFmtId="0" fontId="3" fillId="17" borderId="28" applyNumberFormat="0" applyFont="0" applyAlignment="0" applyProtection="0"/>
    <xf numFmtId="0" fontId="16" fillId="22" borderId="29" applyNumberFormat="0" applyAlignment="0" applyProtection="0"/>
    <xf numFmtId="0" fontId="4" fillId="0" borderId="30" applyNumberFormat="0" applyFill="0" applyAlignment="0" applyProtection="0"/>
    <xf numFmtId="0" fontId="20" fillId="22" borderId="27" applyNumberFormat="0" applyAlignment="0" applyProtection="0"/>
    <xf numFmtId="0" fontId="3" fillId="17" borderId="28" applyNumberFormat="0" applyFont="0" applyAlignment="0" applyProtection="0"/>
    <xf numFmtId="0" fontId="7" fillId="7" borderId="27" applyNumberFormat="0" applyAlignment="0" applyProtection="0"/>
    <xf numFmtId="0" fontId="16" fillId="22" borderId="29" applyNumberFormat="0" applyAlignment="0" applyProtection="0"/>
    <xf numFmtId="0" fontId="4" fillId="0" borderId="30" applyNumberFormat="0" applyFill="0" applyAlignment="0" applyProtection="0"/>
    <xf numFmtId="0" fontId="20" fillId="22" borderId="27" applyNumberFormat="0" applyAlignment="0" applyProtection="0"/>
    <xf numFmtId="0" fontId="7" fillId="7" borderId="27" applyNumberFormat="0" applyAlignment="0" applyProtection="0"/>
    <xf numFmtId="0" fontId="3" fillId="17" borderId="28" applyNumberFormat="0" applyFont="0" applyAlignment="0" applyProtection="0"/>
    <xf numFmtId="0" fontId="16" fillId="22" borderId="29" applyNumberFormat="0" applyAlignment="0" applyProtection="0"/>
    <xf numFmtId="0" fontId="4" fillId="0" borderId="30" applyNumberFormat="0" applyFill="0" applyAlignment="0" applyProtection="0"/>
    <xf numFmtId="0" fontId="20" fillId="22" borderId="27" applyNumberFormat="0" applyAlignment="0" applyProtection="0"/>
    <xf numFmtId="0" fontId="3" fillId="17" borderId="28" applyNumberFormat="0" applyFont="0" applyAlignment="0" applyProtection="0"/>
    <xf numFmtId="0" fontId="7" fillId="7" borderId="27" applyNumberFormat="0" applyAlignment="0" applyProtection="0"/>
    <xf numFmtId="0" fontId="16" fillId="22" borderId="29" applyNumberFormat="0" applyAlignment="0" applyProtection="0"/>
    <xf numFmtId="0" fontId="4" fillId="0" borderId="30" applyNumberFormat="0" applyFill="0" applyAlignment="0" applyProtection="0"/>
    <xf numFmtId="0" fontId="20" fillId="22" borderId="27" applyNumberFormat="0" applyAlignment="0" applyProtection="0"/>
    <xf numFmtId="0" fontId="7" fillId="7" borderId="27" applyNumberFormat="0" applyAlignment="0" applyProtection="0"/>
    <xf numFmtId="0" fontId="3" fillId="17" borderId="28" applyNumberFormat="0" applyFont="0" applyAlignment="0" applyProtection="0"/>
    <xf numFmtId="0" fontId="16" fillId="22" borderId="29" applyNumberFormat="0" applyAlignment="0" applyProtection="0"/>
    <xf numFmtId="0" fontId="4" fillId="0" borderId="30" applyNumberFormat="0" applyFill="0" applyAlignment="0" applyProtection="0"/>
    <xf numFmtId="0" fontId="20" fillId="22" borderId="27" applyNumberFormat="0" applyAlignment="0" applyProtection="0"/>
    <xf numFmtId="0" fontId="7" fillId="7" borderId="27" applyNumberFormat="0" applyAlignment="0" applyProtection="0"/>
    <xf numFmtId="0" fontId="3" fillId="17" borderId="28" applyNumberFormat="0" applyFont="0" applyAlignment="0" applyProtection="0"/>
    <xf numFmtId="0" fontId="16" fillId="22" borderId="29" applyNumberFormat="0" applyAlignment="0" applyProtection="0"/>
    <xf numFmtId="0" fontId="4" fillId="0" borderId="30" applyNumberFormat="0" applyFill="0" applyAlignment="0" applyProtection="0"/>
    <xf numFmtId="0" fontId="20" fillId="22" borderId="27" applyNumberFormat="0" applyAlignment="0" applyProtection="0"/>
    <xf numFmtId="0" fontId="3" fillId="17" borderId="28" applyNumberFormat="0" applyFont="0" applyAlignment="0" applyProtection="0"/>
    <xf numFmtId="0" fontId="7" fillId="7" borderId="27" applyNumberFormat="0" applyAlignment="0" applyProtection="0"/>
    <xf numFmtId="0" fontId="16" fillId="22" borderId="29" applyNumberFormat="0" applyAlignment="0" applyProtection="0"/>
    <xf numFmtId="0" fontId="4" fillId="0" borderId="30" applyNumberFormat="0" applyFill="0" applyAlignment="0" applyProtection="0"/>
    <xf numFmtId="0" fontId="20" fillId="22" borderId="27" applyNumberFormat="0" applyAlignment="0" applyProtection="0"/>
    <xf numFmtId="0" fontId="7" fillId="7" borderId="27" applyNumberFormat="0" applyAlignment="0" applyProtection="0"/>
    <xf numFmtId="0" fontId="3" fillId="17" borderId="28" applyNumberFormat="0" applyFont="0" applyAlignment="0" applyProtection="0"/>
    <xf numFmtId="0" fontId="16" fillId="22" borderId="29" applyNumberFormat="0" applyAlignment="0" applyProtection="0"/>
    <xf numFmtId="0" fontId="4" fillId="0" borderId="30" applyNumberFormat="0" applyFill="0" applyAlignment="0" applyProtection="0"/>
    <xf numFmtId="0" fontId="20" fillId="22" borderId="27" applyNumberFormat="0" applyAlignment="0" applyProtection="0"/>
    <xf numFmtId="0" fontId="3" fillId="17" borderId="28" applyNumberFormat="0" applyFont="0" applyAlignment="0" applyProtection="0"/>
    <xf numFmtId="0" fontId="7" fillId="7" borderId="27" applyNumberFormat="0" applyAlignment="0" applyProtection="0"/>
    <xf numFmtId="0" fontId="16" fillId="22" borderId="29" applyNumberFormat="0" applyAlignment="0" applyProtection="0"/>
    <xf numFmtId="0" fontId="4" fillId="0" borderId="30" applyNumberFormat="0" applyFill="0" applyAlignment="0" applyProtection="0"/>
    <xf numFmtId="0" fontId="20" fillId="22" borderId="27" applyNumberFormat="0" applyAlignment="0" applyProtection="0"/>
    <xf numFmtId="0" fontId="7" fillId="7" borderId="27" applyNumberFormat="0" applyAlignment="0" applyProtection="0"/>
    <xf numFmtId="0" fontId="3" fillId="17" borderId="28" applyNumberFormat="0" applyFont="0" applyAlignment="0" applyProtection="0"/>
    <xf numFmtId="0" fontId="16" fillId="22" borderId="29" applyNumberFormat="0" applyAlignment="0" applyProtection="0"/>
    <xf numFmtId="0" fontId="4" fillId="0" borderId="30" applyNumberFormat="0" applyFill="0" applyAlignment="0" applyProtection="0"/>
    <xf numFmtId="0" fontId="20" fillId="22" borderId="27" applyNumberFormat="0" applyAlignment="0" applyProtection="0"/>
    <xf numFmtId="44" fontId="3" fillId="0" borderId="0" applyFont="0" applyFill="0" applyBorder="0" applyAlignment="0" applyProtection="0"/>
  </cellStyleXfs>
  <cellXfs count="53">
    <xf numFmtId="0" fontId="0" fillId="0" borderId="0" xfId="0"/>
    <xf numFmtId="165" fontId="2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3" fillId="0" borderId="32" xfId="39" applyFont="1" applyBorder="1" applyAlignment="1">
      <alignment horizontal="center" vertical="center" wrapText="1"/>
    </xf>
    <xf numFmtId="165" fontId="22" fillId="0" borderId="32" xfId="39" applyNumberFormat="1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165" fontId="22" fillId="24" borderId="33" xfId="41" applyNumberFormat="1" applyFont="1" applyFill="1" applyBorder="1" applyAlignment="1">
      <alignment horizontal="center" vertical="center"/>
    </xf>
    <xf numFmtId="0" fontId="0" fillId="25" borderId="33" xfId="0" applyFill="1" applyBorder="1" applyAlignment="1">
      <alignment horizontal="center" vertical="center"/>
    </xf>
    <xf numFmtId="0" fontId="29" fillId="24" borderId="33" xfId="0" applyFont="1" applyFill="1" applyBorder="1" applyAlignment="1">
      <alignment horizontal="center" vertical="center"/>
    </xf>
    <xf numFmtId="165" fontId="27" fillId="24" borderId="33" xfId="0" applyNumberFormat="1" applyFont="1" applyFill="1" applyBorder="1" applyAlignment="1">
      <alignment horizontal="center" vertical="center"/>
    </xf>
    <xf numFmtId="0" fontId="27" fillId="24" borderId="33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3" fillId="0" borderId="34" xfId="39" applyFont="1" applyBorder="1" applyAlignment="1">
      <alignment horizontal="center" vertical="center" wrapText="1"/>
    </xf>
    <xf numFmtId="165" fontId="22" fillId="0" borderId="34" xfId="39" applyNumberFormat="1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23" fillId="0" borderId="36" xfId="39" applyFont="1" applyBorder="1" applyAlignment="1">
      <alignment horizontal="center" vertical="center" wrapText="1"/>
    </xf>
    <xf numFmtId="165" fontId="22" fillId="0" borderId="36" xfId="39" applyNumberFormat="1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31" fillId="26" borderId="37" xfId="0" applyFont="1" applyFill="1" applyBorder="1" applyAlignment="1">
      <alignment horizontal="center"/>
    </xf>
    <xf numFmtId="0" fontId="28" fillId="26" borderId="34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/>
    </xf>
    <xf numFmtId="165" fontId="30" fillId="26" borderId="31" xfId="0" applyNumberFormat="1" applyFont="1" applyFill="1" applyBorder="1" applyAlignment="1">
      <alignment horizontal="center"/>
    </xf>
    <xf numFmtId="0" fontId="0" fillId="0" borderId="38" xfId="0" applyBorder="1" applyAlignment="1">
      <alignment horizontal="center"/>
    </xf>
    <xf numFmtId="165" fontId="30" fillId="26" borderId="38" xfId="0" applyNumberFormat="1" applyFont="1" applyFill="1" applyBorder="1" applyAlignment="1">
      <alignment horizontal="center"/>
    </xf>
    <xf numFmtId="165" fontId="0" fillId="0" borderId="38" xfId="0" applyNumberFormat="1" applyBorder="1" applyAlignment="1">
      <alignment horizontal="center"/>
    </xf>
    <xf numFmtId="0" fontId="0" fillId="26" borderId="31" xfId="0" applyFill="1" applyBorder="1" applyAlignment="1">
      <alignment horizontal="center"/>
    </xf>
    <xf numFmtId="0" fontId="0" fillId="26" borderId="38" xfId="0" applyFill="1" applyBorder="1" applyAlignment="1">
      <alignment horizontal="center"/>
    </xf>
    <xf numFmtId="165" fontId="0" fillId="26" borderId="38" xfId="0" applyNumberFormat="1" applyFill="1" applyBorder="1" applyAlignment="1">
      <alignment horizontal="center"/>
    </xf>
    <xf numFmtId="49" fontId="0" fillId="0" borderId="31" xfId="0" applyNumberFormat="1" applyBorder="1" applyAlignment="1">
      <alignment horizontal="center"/>
    </xf>
    <xf numFmtId="49" fontId="0" fillId="0" borderId="38" xfId="0" applyNumberFormat="1" applyBorder="1" applyAlignment="1">
      <alignment horizontal="center"/>
    </xf>
    <xf numFmtId="0" fontId="5" fillId="0" borderId="10" xfId="39" applyFont="1" applyBorder="1" applyAlignment="1">
      <alignment horizontal="center" vertical="center" wrapText="1"/>
    </xf>
    <xf numFmtId="0" fontId="27" fillId="24" borderId="33" xfId="0" applyFont="1" applyFill="1" applyBorder="1" applyAlignment="1">
      <alignment horizontal="left" vertical="center"/>
    </xf>
    <xf numFmtId="0" fontId="30" fillId="0" borderId="38" xfId="0" applyFont="1" applyBorder="1" applyAlignment="1" applyProtection="1">
      <alignment horizontal="center"/>
      <protection locked="0"/>
    </xf>
    <xf numFmtId="165" fontId="30" fillId="0" borderId="38" xfId="0" applyNumberFormat="1" applyFont="1" applyBorder="1" applyAlignment="1">
      <alignment horizontal="center"/>
    </xf>
    <xf numFmtId="0" fontId="0" fillId="0" borderId="38" xfId="0" applyBorder="1" applyAlignment="1">
      <alignment horizontal="center" vertical="center"/>
    </xf>
    <xf numFmtId="0" fontId="30" fillId="0" borderId="31" xfId="0" applyFont="1" applyBorder="1" applyAlignment="1" applyProtection="1">
      <alignment horizontal="center"/>
      <protection locked="0"/>
    </xf>
    <xf numFmtId="0" fontId="28" fillId="0" borderId="38" xfId="0" applyFont="1" applyBorder="1" applyAlignment="1">
      <alignment horizontal="center" vertical="center"/>
    </xf>
    <xf numFmtId="0" fontId="23" fillId="0" borderId="38" xfId="39" applyFont="1" applyBorder="1" applyAlignment="1">
      <alignment horizontal="center" vertical="center" wrapText="1"/>
    </xf>
    <xf numFmtId="165" fontId="22" fillId="0" borderId="38" xfId="39" applyNumberFormat="1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7" fillId="24" borderId="38" xfId="0" applyFont="1" applyFill="1" applyBorder="1" applyAlignment="1">
      <alignment horizontal="left" vertical="center"/>
    </xf>
    <xf numFmtId="165" fontId="22" fillId="24" borderId="38" xfId="41" applyNumberFormat="1" applyFont="1" applyFill="1" applyBorder="1" applyAlignment="1">
      <alignment horizontal="center" vertical="center"/>
    </xf>
    <xf numFmtId="0" fontId="0" fillId="25" borderId="38" xfId="0" applyFill="1" applyBorder="1" applyAlignment="1">
      <alignment horizontal="center" vertical="center"/>
    </xf>
    <xf numFmtId="0" fontId="29" fillId="24" borderId="38" xfId="0" applyFont="1" applyFill="1" applyBorder="1" applyAlignment="1">
      <alignment horizontal="center" vertical="center"/>
    </xf>
    <xf numFmtId="165" fontId="27" fillId="24" borderId="38" xfId="0" applyNumberFormat="1" applyFont="1" applyFill="1" applyBorder="1" applyAlignment="1">
      <alignment horizontal="center" vertical="center"/>
    </xf>
    <xf numFmtId="0" fontId="27" fillId="24" borderId="38" xfId="0" applyFont="1" applyFill="1" applyBorder="1" applyAlignment="1">
      <alignment horizontal="center" vertical="center"/>
    </xf>
    <xf numFmtId="0" fontId="0" fillId="0" borderId="38" xfId="0" quotePrefix="1" applyBorder="1" applyAlignment="1">
      <alignment horizontal="center" vertical="center"/>
    </xf>
    <xf numFmtId="165" fontId="0" fillId="0" borderId="38" xfId="0" applyNumberFormat="1" applyBorder="1" applyAlignment="1">
      <alignment horizontal="center" vertical="center"/>
    </xf>
  </cellXfs>
  <cellStyles count="145">
    <cellStyle name="20% - 1. jelölőszín 2" xfId="1" xr:uid="{00000000-0005-0000-0000-000000000000}"/>
    <cellStyle name="20% - 2. jelölőszín 2" xfId="2" xr:uid="{00000000-0005-0000-0000-000001000000}"/>
    <cellStyle name="20% - 3. jelölőszín 2" xfId="3" xr:uid="{00000000-0005-0000-0000-000002000000}"/>
    <cellStyle name="20% - 4. jelölőszín 2" xfId="4" xr:uid="{00000000-0005-0000-0000-000003000000}"/>
    <cellStyle name="20% - 5. jelölőszín 2" xfId="5" xr:uid="{00000000-0005-0000-0000-000004000000}"/>
    <cellStyle name="20% - 6. jelölőszín 2" xfId="6" xr:uid="{00000000-0005-0000-0000-000005000000}"/>
    <cellStyle name="40% - 1. jelölőszín 2" xfId="7" xr:uid="{00000000-0005-0000-0000-000006000000}"/>
    <cellStyle name="40% - 2. jelölőszín 2" xfId="8" xr:uid="{00000000-0005-0000-0000-000007000000}"/>
    <cellStyle name="40% - 3. jelölőszín 2" xfId="9" xr:uid="{00000000-0005-0000-0000-000008000000}"/>
    <cellStyle name="40% - 4. jelölőszín 2" xfId="10" xr:uid="{00000000-0005-0000-0000-000009000000}"/>
    <cellStyle name="40% - 5. jelölőszín 2" xfId="11" xr:uid="{00000000-0005-0000-0000-00000A000000}"/>
    <cellStyle name="40% - 6. jelölőszín 2" xfId="12" xr:uid="{00000000-0005-0000-0000-00000B000000}"/>
    <cellStyle name="60% - 1. jelölőszín 2" xfId="13" xr:uid="{00000000-0005-0000-0000-00000C000000}"/>
    <cellStyle name="60% - 2. jelölőszín 2" xfId="14" xr:uid="{00000000-0005-0000-0000-00000D000000}"/>
    <cellStyle name="60% - 3. jelölőszín 2" xfId="15" xr:uid="{00000000-0005-0000-0000-00000E000000}"/>
    <cellStyle name="60% - 4. jelölőszín 2" xfId="16" xr:uid="{00000000-0005-0000-0000-00000F000000}"/>
    <cellStyle name="60% - 5. jelölőszín 2" xfId="17" xr:uid="{00000000-0005-0000-0000-000010000000}"/>
    <cellStyle name="60% - 6. jelölőszín 2" xfId="18" xr:uid="{00000000-0005-0000-0000-000011000000}"/>
    <cellStyle name="Bevitel 2" xfId="19" xr:uid="{00000000-0005-0000-0000-000012000000}"/>
    <cellStyle name="Bevitel 2 2" xfId="49" xr:uid="{00000000-0005-0000-0000-000013000000}"/>
    <cellStyle name="Bevitel 2 2 2" xfId="59" xr:uid="{00000000-0005-0000-0000-000014000000}"/>
    <cellStyle name="Bevitel 2 2 2 2" xfId="85" xr:uid="{00000000-0005-0000-0000-000015000000}"/>
    <cellStyle name="Bevitel 2 2 2 2 2" xfId="135" xr:uid="{00000000-0005-0000-0000-000016000000}"/>
    <cellStyle name="Bevitel 2 2 2 3" xfId="110" xr:uid="{00000000-0005-0000-0000-000017000000}"/>
    <cellStyle name="Bevitel 2 2 3" xfId="75" xr:uid="{00000000-0005-0000-0000-000018000000}"/>
    <cellStyle name="Bevitel 2 2 3 2" xfId="125" xr:uid="{00000000-0005-0000-0000-000019000000}"/>
    <cellStyle name="Bevitel 2 2 4" xfId="100" xr:uid="{00000000-0005-0000-0000-00001A000000}"/>
    <cellStyle name="Bevitel 2 3" xfId="53" xr:uid="{00000000-0005-0000-0000-00001B000000}"/>
    <cellStyle name="Bevitel 2 3 2" xfId="79" xr:uid="{00000000-0005-0000-0000-00001C000000}"/>
    <cellStyle name="Bevitel 2 3 2 2" xfId="129" xr:uid="{00000000-0005-0000-0000-00001D000000}"/>
    <cellStyle name="Bevitel 2 3 3" xfId="104" xr:uid="{00000000-0005-0000-0000-00001E000000}"/>
    <cellStyle name="Bevitel 2 4" xfId="63" xr:uid="{00000000-0005-0000-0000-00001F000000}"/>
    <cellStyle name="Bevitel 2 4 2" xfId="89" xr:uid="{00000000-0005-0000-0000-000020000000}"/>
    <cellStyle name="Bevitel 2 4 2 2" xfId="139" xr:uid="{00000000-0005-0000-0000-000021000000}"/>
    <cellStyle name="Bevitel 2 4 3" xfId="114" xr:uid="{00000000-0005-0000-0000-000022000000}"/>
    <cellStyle name="Bevitel 2 5" xfId="69" xr:uid="{00000000-0005-0000-0000-000023000000}"/>
    <cellStyle name="Bevitel 2 5 2" xfId="119" xr:uid="{00000000-0005-0000-0000-000024000000}"/>
    <cellStyle name="Bevitel 2 6" xfId="94" xr:uid="{00000000-0005-0000-0000-000025000000}"/>
    <cellStyle name="Cím 2" xfId="20" xr:uid="{00000000-0005-0000-0000-000026000000}"/>
    <cellStyle name="Címsor 1 2" xfId="21" xr:uid="{00000000-0005-0000-0000-000027000000}"/>
    <cellStyle name="Címsor 2 2" xfId="22" xr:uid="{00000000-0005-0000-0000-000028000000}"/>
    <cellStyle name="Címsor 3 2" xfId="23" xr:uid="{00000000-0005-0000-0000-000029000000}"/>
    <cellStyle name="Címsor 4 2" xfId="24" xr:uid="{00000000-0005-0000-0000-00002A000000}"/>
    <cellStyle name="Ellenőrzőcella 2" xfId="25" xr:uid="{00000000-0005-0000-0000-00002B000000}"/>
    <cellStyle name="Ezres 2" xfId="26" xr:uid="{00000000-0005-0000-0000-00002C000000}"/>
    <cellStyle name="Figyelmeztetés 2" xfId="27" xr:uid="{00000000-0005-0000-0000-00002D000000}"/>
    <cellStyle name="Hivatkozott cella 2" xfId="28" xr:uid="{00000000-0005-0000-0000-00002E000000}"/>
    <cellStyle name="Jegyzet 2" xfId="29" xr:uid="{00000000-0005-0000-0000-00002F000000}"/>
    <cellStyle name="Jegyzet 2 2" xfId="48" xr:uid="{00000000-0005-0000-0000-000030000000}"/>
    <cellStyle name="Jegyzet 2 2 2" xfId="58" xr:uid="{00000000-0005-0000-0000-000031000000}"/>
    <cellStyle name="Jegyzet 2 2 2 2" xfId="84" xr:uid="{00000000-0005-0000-0000-000032000000}"/>
    <cellStyle name="Jegyzet 2 2 2 2 2" xfId="134" xr:uid="{00000000-0005-0000-0000-000033000000}"/>
    <cellStyle name="Jegyzet 2 2 2 3" xfId="109" xr:uid="{00000000-0005-0000-0000-000034000000}"/>
    <cellStyle name="Jegyzet 2 2 3" xfId="74" xr:uid="{00000000-0005-0000-0000-000035000000}"/>
    <cellStyle name="Jegyzet 2 2 3 2" xfId="124" xr:uid="{00000000-0005-0000-0000-000036000000}"/>
    <cellStyle name="Jegyzet 2 2 4" xfId="99" xr:uid="{00000000-0005-0000-0000-000037000000}"/>
    <cellStyle name="Jegyzet 2 3" xfId="54" xr:uid="{00000000-0005-0000-0000-000038000000}"/>
    <cellStyle name="Jegyzet 2 3 2" xfId="80" xr:uid="{00000000-0005-0000-0000-000039000000}"/>
    <cellStyle name="Jegyzet 2 3 2 2" xfId="130" xr:uid="{00000000-0005-0000-0000-00003A000000}"/>
    <cellStyle name="Jegyzet 2 3 3" xfId="105" xr:uid="{00000000-0005-0000-0000-00003B000000}"/>
    <cellStyle name="Jegyzet 2 4" xfId="64" xr:uid="{00000000-0005-0000-0000-00003C000000}"/>
    <cellStyle name="Jegyzet 2 4 2" xfId="90" xr:uid="{00000000-0005-0000-0000-00003D000000}"/>
    <cellStyle name="Jegyzet 2 4 2 2" xfId="140" xr:uid="{00000000-0005-0000-0000-00003E000000}"/>
    <cellStyle name="Jegyzet 2 4 3" xfId="115" xr:uid="{00000000-0005-0000-0000-00003F000000}"/>
    <cellStyle name="Jegyzet 2 5" xfId="70" xr:uid="{00000000-0005-0000-0000-000040000000}"/>
    <cellStyle name="Jegyzet 2 5 2" xfId="120" xr:uid="{00000000-0005-0000-0000-000041000000}"/>
    <cellStyle name="Jegyzet 2 6" xfId="95" xr:uid="{00000000-0005-0000-0000-000042000000}"/>
    <cellStyle name="Jelölőszín (1) 2" xfId="30" xr:uid="{00000000-0005-0000-0000-000043000000}"/>
    <cellStyle name="Jelölőszín (2) 2" xfId="31" xr:uid="{00000000-0005-0000-0000-000044000000}"/>
    <cellStyle name="Jelölőszín (3) 2" xfId="32" xr:uid="{00000000-0005-0000-0000-000045000000}"/>
    <cellStyle name="Jelölőszín (4) 2" xfId="33" xr:uid="{00000000-0005-0000-0000-000046000000}"/>
    <cellStyle name="Jelölőszín (5) 2" xfId="34" xr:uid="{00000000-0005-0000-0000-000047000000}"/>
    <cellStyle name="Jelölőszín (6) 2" xfId="35" xr:uid="{00000000-0005-0000-0000-000048000000}"/>
    <cellStyle name="Jó 2" xfId="36" xr:uid="{00000000-0005-0000-0000-000049000000}"/>
    <cellStyle name="Kimenet 2" xfId="37" xr:uid="{00000000-0005-0000-0000-00004A000000}"/>
    <cellStyle name="Kimenet 2 2" xfId="50" xr:uid="{00000000-0005-0000-0000-00004B000000}"/>
    <cellStyle name="Kimenet 2 2 2" xfId="60" xr:uid="{00000000-0005-0000-0000-00004C000000}"/>
    <cellStyle name="Kimenet 2 2 2 2" xfId="86" xr:uid="{00000000-0005-0000-0000-00004D000000}"/>
    <cellStyle name="Kimenet 2 2 2 2 2" xfId="136" xr:uid="{00000000-0005-0000-0000-00004E000000}"/>
    <cellStyle name="Kimenet 2 2 2 3" xfId="111" xr:uid="{00000000-0005-0000-0000-00004F000000}"/>
    <cellStyle name="Kimenet 2 2 3" xfId="76" xr:uid="{00000000-0005-0000-0000-000050000000}"/>
    <cellStyle name="Kimenet 2 2 3 2" xfId="126" xr:uid="{00000000-0005-0000-0000-000051000000}"/>
    <cellStyle name="Kimenet 2 2 4" xfId="101" xr:uid="{00000000-0005-0000-0000-000052000000}"/>
    <cellStyle name="Kimenet 2 3" xfId="55" xr:uid="{00000000-0005-0000-0000-000053000000}"/>
    <cellStyle name="Kimenet 2 3 2" xfId="81" xr:uid="{00000000-0005-0000-0000-000054000000}"/>
    <cellStyle name="Kimenet 2 3 2 2" xfId="131" xr:uid="{00000000-0005-0000-0000-000055000000}"/>
    <cellStyle name="Kimenet 2 3 3" xfId="106" xr:uid="{00000000-0005-0000-0000-000056000000}"/>
    <cellStyle name="Kimenet 2 4" xfId="65" xr:uid="{00000000-0005-0000-0000-000057000000}"/>
    <cellStyle name="Kimenet 2 4 2" xfId="91" xr:uid="{00000000-0005-0000-0000-000058000000}"/>
    <cellStyle name="Kimenet 2 4 2 2" xfId="141" xr:uid="{00000000-0005-0000-0000-000059000000}"/>
    <cellStyle name="Kimenet 2 4 3" xfId="116" xr:uid="{00000000-0005-0000-0000-00005A000000}"/>
    <cellStyle name="Kimenet 2 5" xfId="71" xr:uid="{00000000-0005-0000-0000-00005B000000}"/>
    <cellStyle name="Kimenet 2 5 2" xfId="121" xr:uid="{00000000-0005-0000-0000-00005C000000}"/>
    <cellStyle name="Kimenet 2 6" xfId="96" xr:uid="{00000000-0005-0000-0000-00005D000000}"/>
    <cellStyle name="Magyarázó szöveg 2" xfId="38" xr:uid="{00000000-0005-0000-0000-00005E000000}"/>
    <cellStyle name="Normál" xfId="0" builtinId="0"/>
    <cellStyle name="Normál 2" xfId="39" xr:uid="{00000000-0005-0000-0000-000060000000}"/>
    <cellStyle name="Normál 2 2" xfId="40" xr:uid="{00000000-0005-0000-0000-000061000000}"/>
    <cellStyle name="Normál 3" xfId="41" xr:uid="{00000000-0005-0000-0000-000062000000}"/>
    <cellStyle name="Normál 4" xfId="42" xr:uid="{00000000-0005-0000-0000-000063000000}"/>
    <cellStyle name="Normál 5" xfId="68" xr:uid="{00000000-0005-0000-0000-000064000000}"/>
    <cellStyle name="Összesen 2" xfId="43" xr:uid="{00000000-0005-0000-0000-000065000000}"/>
    <cellStyle name="Összesen 2 2" xfId="51" xr:uid="{00000000-0005-0000-0000-000066000000}"/>
    <cellStyle name="Összesen 2 2 2" xfId="61" xr:uid="{00000000-0005-0000-0000-000067000000}"/>
    <cellStyle name="Összesen 2 2 2 2" xfId="87" xr:uid="{00000000-0005-0000-0000-000068000000}"/>
    <cellStyle name="Összesen 2 2 2 2 2" xfId="137" xr:uid="{00000000-0005-0000-0000-000069000000}"/>
    <cellStyle name="Összesen 2 2 2 3" xfId="112" xr:uid="{00000000-0005-0000-0000-00006A000000}"/>
    <cellStyle name="Összesen 2 2 3" xfId="77" xr:uid="{00000000-0005-0000-0000-00006B000000}"/>
    <cellStyle name="Összesen 2 2 3 2" xfId="127" xr:uid="{00000000-0005-0000-0000-00006C000000}"/>
    <cellStyle name="Összesen 2 2 4" xfId="102" xr:uid="{00000000-0005-0000-0000-00006D000000}"/>
    <cellStyle name="Összesen 2 3" xfId="56" xr:uid="{00000000-0005-0000-0000-00006E000000}"/>
    <cellStyle name="Összesen 2 3 2" xfId="82" xr:uid="{00000000-0005-0000-0000-00006F000000}"/>
    <cellStyle name="Összesen 2 3 2 2" xfId="132" xr:uid="{00000000-0005-0000-0000-000070000000}"/>
    <cellStyle name="Összesen 2 3 3" xfId="107" xr:uid="{00000000-0005-0000-0000-000071000000}"/>
    <cellStyle name="Összesen 2 4" xfId="66" xr:uid="{00000000-0005-0000-0000-000072000000}"/>
    <cellStyle name="Összesen 2 4 2" xfId="92" xr:uid="{00000000-0005-0000-0000-000073000000}"/>
    <cellStyle name="Összesen 2 4 2 2" xfId="142" xr:uid="{00000000-0005-0000-0000-000074000000}"/>
    <cellStyle name="Összesen 2 4 3" xfId="117" xr:uid="{00000000-0005-0000-0000-000075000000}"/>
    <cellStyle name="Összesen 2 5" xfId="72" xr:uid="{00000000-0005-0000-0000-000076000000}"/>
    <cellStyle name="Összesen 2 5 2" xfId="122" xr:uid="{00000000-0005-0000-0000-000077000000}"/>
    <cellStyle name="Összesen 2 6" xfId="97" xr:uid="{00000000-0005-0000-0000-000078000000}"/>
    <cellStyle name="Pénznem 2" xfId="44" xr:uid="{00000000-0005-0000-0000-000079000000}"/>
    <cellStyle name="Pénznem 2 2" xfId="144" xr:uid="{00000000-0005-0000-0000-00007A000000}"/>
    <cellStyle name="Rossz 2" xfId="45" xr:uid="{00000000-0005-0000-0000-00007B000000}"/>
    <cellStyle name="Semleges 2" xfId="46" xr:uid="{00000000-0005-0000-0000-00007C000000}"/>
    <cellStyle name="Számítás 2" xfId="47" xr:uid="{00000000-0005-0000-0000-00007D000000}"/>
    <cellStyle name="Számítás 2 2" xfId="52" xr:uid="{00000000-0005-0000-0000-00007E000000}"/>
    <cellStyle name="Számítás 2 2 2" xfId="62" xr:uid="{00000000-0005-0000-0000-00007F000000}"/>
    <cellStyle name="Számítás 2 2 2 2" xfId="88" xr:uid="{00000000-0005-0000-0000-000080000000}"/>
    <cellStyle name="Számítás 2 2 2 2 2" xfId="138" xr:uid="{00000000-0005-0000-0000-000081000000}"/>
    <cellStyle name="Számítás 2 2 2 3" xfId="113" xr:uid="{00000000-0005-0000-0000-000082000000}"/>
    <cellStyle name="Számítás 2 2 3" xfId="78" xr:uid="{00000000-0005-0000-0000-000083000000}"/>
    <cellStyle name="Számítás 2 2 3 2" xfId="128" xr:uid="{00000000-0005-0000-0000-000084000000}"/>
    <cellStyle name="Számítás 2 2 4" xfId="103" xr:uid="{00000000-0005-0000-0000-000085000000}"/>
    <cellStyle name="Számítás 2 3" xfId="57" xr:uid="{00000000-0005-0000-0000-000086000000}"/>
    <cellStyle name="Számítás 2 3 2" xfId="83" xr:uid="{00000000-0005-0000-0000-000087000000}"/>
    <cellStyle name="Számítás 2 3 2 2" xfId="133" xr:uid="{00000000-0005-0000-0000-000088000000}"/>
    <cellStyle name="Számítás 2 3 3" xfId="108" xr:uid="{00000000-0005-0000-0000-000089000000}"/>
    <cellStyle name="Számítás 2 4" xfId="67" xr:uid="{00000000-0005-0000-0000-00008A000000}"/>
    <cellStyle name="Számítás 2 4 2" xfId="93" xr:uid="{00000000-0005-0000-0000-00008B000000}"/>
    <cellStyle name="Számítás 2 4 2 2" xfId="143" xr:uid="{00000000-0005-0000-0000-00008C000000}"/>
    <cellStyle name="Számítás 2 4 3" xfId="118" xr:uid="{00000000-0005-0000-0000-00008D000000}"/>
    <cellStyle name="Számítás 2 5" xfId="73" xr:uid="{00000000-0005-0000-0000-00008E000000}"/>
    <cellStyle name="Számítás 2 5 2" xfId="123" xr:uid="{00000000-0005-0000-0000-00008F000000}"/>
    <cellStyle name="Számítás 2 6" xfId="98" xr:uid="{00000000-0005-0000-0000-00009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5ACB1-7909-4D3A-90DD-4DA2827E318F}">
  <dimension ref="A1:K189"/>
  <sheetViews>
    <sheetView tabSelected="1" zoomScaleNormal="100" workbookViewId="0">
      <selection activeCell="E24" sqref="E24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7.140625" style="2" customWidth="1"/>
    <col min="6" max="6" width="14.7109375" style="3" customWidth="1"/>
    <col min="7" max="16384" width="9.140625" style="3"/>
  </cols>
  <sheetData>
    <row r="1" spans="1:11" ht="50.1" customHeight="1" x14ac:dyDescent="0.25">
      <c r="A1" s="35" t="s">
        <v>6</v>
      </c>
      <c r="B1" s="35"/>
      <c r="C1" s="35"/>
      <c r="D1" s="35"/>
      <c r="E1" s="35"/>
      <c r="F1" s="35"/>
    </row>
    <row r="2" spans="1:11" ht="43.5" customHeight="1" x14ac:dyDescent="0.25">
      <c r="A2" s="14" t="s">
        <v>1</v>
      </c>
      <c r="B2" s="14" t="s">
        <v>2</v>
      </c>
      <c r="C2" s="14" t="s">
        <v>3</v>
      </c>
      <c r="D2" s="15" t="s">
        <v>0</v>
      </c>
      <c r="E2" s="14" t="s">
        <v>4</v>
      </c>
      <c r="F2" s="16" t="s">
        <v>5</v>
      </c>
      <c r="H2" s="2"/>
      <c r="J2" s="2"/>
      <c r="K2" s="2"/>
    </row>
    <row r="3" spans="1:11" x14ac:dyDescent="0.25">
      <c r="A3" s="30">
        <v>23481</v>
      </c>
      <c r="B3" s="30">
        <v>250</v>
      </c>
      <c r="C3" s="30">
        <v>40</v>
      </c>
      <c r="D3" s="26">
        <v>0.33700000000000002</v>
      </c>
      <c r="E3" s="23" t="s">
        <v>16</v>
      </c>
      <c r="F3" s="24" t="s">
        <v>89</v>
      </c>
    </row>
    <row r="4" spans="1:11" x14ac:dyDescent="0.25">
      <c r="A4" s="30">
        <v>23482</v>
      </c>
      <c r="B4" s="31">
        <v>300</v>
      </c>
      <c r="C4" s="31">
        <v>38</v>
      </c>
      <c r="D4" s="28">
        <v>0.371</v>
      </c>
      <c r="E4" s="23" t="s">
        <v>16</v>
      </c>
      <c r="F4" s="24" t="s">
        <v>89</v>
      </c>
    </row>
    <row r="5" spans="1:11" x14ac:dyDescent="0.25">
      <c r="A5" s="30">
        <v>23483</v>
      </c>
      <c r="B5" s="31">
        <v>250</v>
      </c>
      <c r="C5" s="31">
        <v>41</v>
      </c>
      <c r="D5" s="28">
        <v>0.35299999999999998</v>
      </c>
      <c r="E5" s="23" t="s">
        <v>16</v>
      </c>
      <c r="F5" s="24" t="s">
        <v>89</v>
      </c>
    </row>
    <row r="6" spans="1:11" x14ac:dyDescent="0.25">
      <c r="A6" s="30">
        <v>23484</v>
      </c>
      <c r="B6" s="31">
        <v>410</v>
      </c>
      <c r="C6" s="31">
        <v>45</v>
      </c>
      <c r="D6" s="28">
        <v>0.72099999999999997</v>
      </c>
      <c r="E6" s="23" t="s">
        <v>16</v>
      </c>
      <c r="F6" s="24" t="s">
        <v>89</v>
      </c>
    </row>
    <row r="7" spans="1:11" x14ac:dyDescent="0.25">
      <c r="A7" s="30">
        <v>23485</v>
      </c>
      <c r="B7" s="31">
        <v>410</v>
      </c>
      <c r="C7" s="31">
        <v>40</v>
      </c>
      <c r="D7" s="28">
        <v>0.57699999999999996</v>
      </c>
      <c r="E7" s="23" t="s">
        <v>16</v>
      </c>
      <c r="F7" s="24" t="s">
        <v>89</v>
      </c>
    </row>
    <row r="8" spans="1:11" x14ac:dyDescent="0.25">
      <c r="A8" s="30">
        <v>23486</v>
      </c>
      <c r="B8" s="31">
        <v>300</v>
      </c>
      <c r="C8" s="31">
        <v>44</v>
      </c>
      <c r="D8" s="28">
        <v>0.49199999999999999</v>
      </c>
      <c r="E8" s="23" t="s">
        <v>16</v>
      </c>
      <c r="F8" s="24" t="s">
        <v>89</v>
      </c>
    </row>
    <row r="9" spans="1:11" x14ac:dyDescent="0.25">
      <c r="A9" s="30">
        <v>23487</v>
      </c>
      <c r="B9" s="31">
        <v>400</v>
      </c>
      <c r="C9" s="31">
        <v>46</v>
      </c>
      <c r="D9" s="28">
        <v>0.73099999999999998</v>
      </c>
      <c r="E9" s="23" t="s">
        <v>16</v>
      </c>
      <c r="F9" s="24" t="s">
        <v>89</v>
      </c>
    </row>
    <row r="10" spans="1:11" x14ac:dyDescent="0.25">
      <c r="A10" s="30">
        <v>23488</v>
      </c>
      <c r="B10" s="31">
        <v>400</v>
      </c>
      <c r="C10" s="31">
        <v>42</v>
      </c>
      <c r="D10" s="28">
        <v>0.61499999999999999</v>
      </c>
      <c r="E10" s="23" t="s">
        <v>16</v>
      </c>
      <c r="F10" s="24" t="s">
        <v>89</v>
      </c>
    </row>
    <row r="11" spans="1:11" x14ac:dyDescent="0.25">
      <c r="A11" s="30">
        <v>23489</v>
      </c>
      <c r="B11" s="31">
        <v>300</v>
      </c>
      <c r="C11" s="31">
        <v>44</v>
      </c>
      <c r="D11" s="28">
        <v>0.49199999999999999</v>
      </c>
      <c r="E11" s="23" t="s">
        <v>16</v>
      </c>
      <c r="F11" s="24" t="s">
        <v>89</v>
      </c>
    </row>
    <row r="12" spans="1:11" x14ac:dyDescent="0.25">
      <c r="A12" s="30">
        <v>23490</v>
      </c>
      <c r="B12" s="31">
        <v>390</v>
      </c>
      <c r="C12" s="31">
        <v>41</v>
      </c>
      <c r="D12" s="28">
        <v>0.57199999999999995</v>
      </c>
      <c r="E12" s="23" t="s">
        <v>16</v>
      </c>
      <c r="F12" s="24" t="s">
        <v>89</v>
      </c>
    </row>
    <row r="13" spans="1:11" x14ac:dyDescent="0.25">
      <c r="A13" s="30">
        <v>23491</v>
      </c>
      <c r="B13" s="31">
        <v>400</v>
      </c>
      <c r="C13" s="31">
        <v>45</v>
      </c>
      <c r="D13" s="28">
        <v>0.70199999999999996</v>
      </c>
      <c r="E13" s="23" t="s">
        <v>16</v>
      </c>
      <c r="F13" s="24" t="s">
        <v>89</v>
      </c>
    </row>
    <row r="14" spans="1:11" x14ac:dyDescent="0.25">
      <c r="A14" s="30">
        <v>23492</v>
      </c>
      <c r="B14" s="31">
        <v>450</v>
      </c>
      <c r="C14" s="31">
        <v>44</v>
      </c>
      <c r="D14" s="28">
        <v>0.76600000000000001</v>
      </c>
      <c r="E14" s="23" t="s">
        <v>16</v>
      </c>
      <c r="F14" s="24" t="s">
        <v>89</v>
      </c>
    </row>
    <row r="15" spans="1:11" x14ac:dyDescent="0.25">
      <c r="A15" s="30">
        <v>23493</v>
      </c>
      <c r="B15" s="31">
        <v>410</v>
      </c>
      <c r="C15" s="31">
        <v>41</v>
      </c>
      <c r="D15" s="28">
        <v>0.60399999999999998</v>
      </c>
      <c r="E15" s="23" t="s">
        <v>16</v>
      </c>
      <c r="F15" s="24" t="s">
        <v>89</v>
      </c>
    </row>
    <row r="16" spans="1:11" x14ac:dyDescent="0.25">
      <c r="A16" s="30">
        <v>23494</v>
      </c>
      <c r="B16" s="31">
        <v>400</v>
      </c>
      <c r="C16" s="31">
        <v>50</v>
      </c>
      <c r="D16" s="28">
        <v>0.85799999999999998</v>
      </c>
      <c r="E16" s="23" t="s">
        <v>16</v>
      </c>
      <c r="F16" s="24" t="s">
        <v>89</v>
      </c>
    </row>
    <row r="17" spans="1:6" x14ac:dyDescent="0.25">
      <c r="A17" s="30">
        <v>23495</v>
      </c>
      <c r="B17" s="31">
        <v>300</v>
      </c>
      <c r="C17" s="31">
        <v>48</v>
      </c>
      <c r="D17" s="28">
        <v>0.58199999999999996</v>
      </c>
      <c r="E17" s="23" t="s">
        <v>16</v>
      </c>
      <c r="F17" s="24" t="s">
        <v>89</v>
      </c>
    </row>
    <row r="18" spans="1:6" x14ac:dyDescent="0.25">
      <c r="A18" s="30">
        <v>23496</v>
      </c>
      <c r="B18" s="31">
        <v>500</v>
      </c>
      <c r="C18" s="31">
        <v>54</v>
      </c>
      <c r="D18" s="28">
        <v>1.296</v>
      </c>
      <c r="E18" s="23" t="s">
        <v>16</v>
      </c>
      <c r="F18" s="24" t="s">
        <v>89</v>
      </c>
    </row>
    <row r="19" spans="1:6" x14ac:dyDescent="0.25">
      <c r="A19" s="30">
        <v>23497</v>
      </c>
      <c r="B19" s="31">
        <v>500</v>
      </c>
      <c r="C19" s="31">
        <v>39</v>
      </c>
      <c r="D19" s="28">
        <v>0.68799999999999994</v>
      </c>
      <c r="E19" s="23" t="s">
        <v>16</v>
      </c>
      <c r="F19" s="24" t="s">
        <v>89</v>
      </c>
    </row>
    <row r="20" spans="1:6" x14ac:dyDescent="0.25">
      <c r="A20" s="30">
        <v>23498</v>
      </c>
      <c r="B20" s="31">
        <v>250</v>
      </c>
      <c r="C20" s="31">
        <v>40</v>
      </c>
      <c r="D20" s="28">
        <v>0.33700000000000002</v>
      </c>
      <c r="E20" s="23" t="s">
        <v>16</v>
      </c>
      <c r="F20" s="24" t="s">
        <v>89</v>
      </c>
    </row>
    <row r="21" spans="1:6" x14ac:dyDescent="0.25">
      <c r="A21" s="30">
        <v>23499</v>
      </c>
      <c r="B21" s="31">
        <v>360</v>
      </c>
      <c r="C21" s="31">
        <v>38</v>
      </c>
      <c r="D21" s="28">
        <v>0.45300000000000001</v>
      </c>
      <c r="E21" s="23" t="s">
        <v>16</v>
      </c>
      <c r="F21" s="24" t="s">
        <v>89</v>
      </c>
    </row>
    <row r="22" spans="1:6" x14ac:dyDescent="0.25">
      <c r="A22" s="30">
        <v>23500</v>
      </c>
      <c r="B22" s="31">
        <v>260</v>
      </c>
      <c r="C22" s="31">
        <v>47</v>
      </c>
      <c r="D22" s="28">
        <v>0.47899999999999998</v>
      </c>
      <c r="E22" s="23" t="s">
        <v>16</v>
      </c>
      <c r="F22" s="24" t="s">
        <v>89</v>
      </c>
    </row>
    <row r="23" spans="1:6" x14ac:dyDescent="0.25">
      <c r="A23" s="30">
        <v>23501</v>
      </c>
      <c r="B23" s="31">
        <v>300</v>
      </c>
      <c r="C23" s="31">
        <v>47</v>
      </c>
      <c r="D23" s="28">
        <v>0.55800000000000005</v>
      </c>
      <c r="E23" s="23" t="s">
        <v>16</v>
      </c>
      <c r="F23" s="24" t="s">
        <v>89</v>
      </c>
    </row>
    <row r="24" spans="1:6" x14ac:dyDescent="0.25">
      <c r="A24" s="30">
        <v>23502</v>
      </c>
      <c r="B24" s="31">
        <v>300</v>
      </c>
      <c r="C24" s="31">
        <v>38</v>
      </c>
      <c r="D24" s="28">
        <v>0.371</v>
      </c>
      <c r="E24" s="23" t="s">
        <v>16</v>
      </c>
      <c r="F24" s="24" t="s">
        <v>89</v>
      </c>
    </row>
    <row r="25" spans="1:6" x14ac:dyDescent="0.25">
      <c r="A25" s="30">
        <v>23503</v>
      </c>
      <c r="B25" s="31">
        <v>250</v>
      </c>
      <c r="C25" s="31">
        <v>41</v>
      </c>
      <c r="D25" s="28">
        <v>0.35299999999999998</v>
      </c>
      <c r="E25" s="23" t="s">
        <v>16</v>
      </c>
      <c r="F25" s="24" t="s">
        <v>89</v>
      </c>
    </row>
    <row r="26" spans="1:6" x14ac:dyDescent="0.25">
      <c r="A26" s="30">
        <v>23504</v>
      </c>
      <c r="B26" s="31">
        <v>280</v>
      </c>
      <c r="C26" s="31">
        <v>46</v>
      </c>
      <c r="D26" s="28">
        <v>0.498</v>
      </c>
      <c r="E26" s="23" t="s">
        <v>16</v>
      </c>
      <c r="F26" s="24" t="s">
        <v>89</v>
      </c>
    </row>
    <row r="27" spans="1:6" x14ac:dyDescent="0.25">
      <c r="A27" s="30">
        <v>68800</v>
      </c>
      <c r="B27" s="30">
        <v>260</v>
      </c>
      <c r="C27" s="30">
        <v>47</v>
      </c>
      <c r="D27" s="32">
        <v>0.47899999999999998</v>
      </c>
      <c r="E27" s="23" t="s">
        <v>16</v>
      </c>
      <c r="F27" s="24" t="s">
        <v>89</v>
      </c>
    </row>
    <row r="28" spans="1:6" x14ac:dyDescent="0.25">
      <c r="A28" s="31">
        <v>68801</v>
      </c>
      <c r="B28" s="31">
        <v>300</v>
      </c>
      <c r="C28" s="31">
        <v>36</v>
      </c>
      <c r="D28" s="32">
        <v>0.33500000000000002</v>
      </c>
      <c r="E28" s="23" t="s">
        <v>16</v>
      </c>
      <c r="F28" s="24" t="s">
        <v>89</v>
      </c>
    </row>
    <row r="29" spans="1:6" x14ac:dyDescent="0.25">
      <c r="A29" s="30">
        <v>68802</v>
      </c>
      <c r="B29" s="31">
        <v>260</v>
      </c>
      <c r="C29" s="31">
        <v>37</v>
      </c>
      <c r="D29" s="32">
        <v>0.30199999999999999</v>
      </c>
      <c r="E29" s="23" t="s">
        <v>16</v>
      </c>
      <c r="F29" s="24" t="s">
        <v>89</v>
      </c>
    </row>
    <row r="30" spans="1:6" x14ac:dyDescent="0.25">
      <c r="A30" s="31">
        <v>68803</v>
      </c>
      <c r="B30" s="31">
        <v>300</v>
      </c>
      <c r="C30" s="31">
        <v>36</v>
      </c>
      <c r="D30" s="32">
        <v>0.33500000000000002</v>
      </c>
      <c r="E30" s="23" t="s">
        <v>16</v>
      </c>
      <c r="F30" s="24" t="s">
        <v>89</v>
      </c>
    </row>
    <row r="31" spans="1:6" x14ac:dyDescent="0.25">
      <c r="A31" s="30">
        <v>68804</v>
      </c>
      <c r="B31" s="31">
        <v>300</v>
      </c>
      <c r="C31" s="31">
        <v>33</v>
      </c>
      <c r="D31" s="32">
        <v>0.28399999999999997</v>
      </c>
      <c r="E31" s="23" t="s">
        <v>16</v>
      </c>
      <c r="F31" s="24" t="s">
        <v>89</v>
      </c>
    </row>
    <row r="32" spans="1:6" x14ac:dyDescent="0.25">
      <c r="A32" s="31">
        <v>68805</v>
      </c>
      <c r="B32" s="31">
        <v>310</v>
      </c>
      <c r="C32" s="31">
        <v>32</v>
      </c>
      <c r="D32" s="32">
        <v>0.27700000000000002</v>
      </c>
      <c r="E32" s="23" t="s">
        <v>16</v>
      </c>
      <c r="F32" s="24" t="s">
        <v>89</v>
      </c>
    </row>
    <row r="33" spans="1:6" x14ac:dyDescent="0.25">
      <c r="A33" s="30">
        <v>68806</v>
      </c>
      <c r="B33" s="31">
        <v>270</v>
      </c>
      <c r="C33" s="31">
        <v>29</v>
      </c>
      <c r="D33" s="32">
        <v>0.193</v>
      </c>
      <c r="E33" s="23" t="s">
        <v>16</v>
      </c>
      <c r="F33" s="24" t="s">
        <v>89</v>
      </c>
    </row>
    <row r="34" spans="1:6" x14ac:dyDescent="0.25">
      <c r="A34" s="31">
        <v>68807</v>
      </c>
      <c r="B34" s="31">
        <v>350</v>
      </c>
      <c r="C34" s="31">
        <v>36</v>
      </c>
      <c r="D34" s="32">
        <v>0.39600000000000002</v>
      </c>
      <c r="E34" s="23" t="s">
        <v>16</v>
      </c>
      <c r="F34" s="24" t="s">
        <v>89</v>
      </c>
    </row>
    <row r="35" spans="1:6" x14ac:dyDescent="0.25">
      <c r="A35" s="30">
        <v>68808</v>
      </c>
      <c r="B35" s="31">
        <v>300</v>
      </c>
      <c r="C35" s="31">
        <v>29</v>
      </c>
      <c r="D35" s="32">
        <v>0.216</v>
      </c>
      <c r="E35" s="23" t="s">
        <v>16</v>
      </c>
      <c r="F35" s="24" t="s">
        <v>89</v>
      </c>
    </row>
    <row r="36" spans="1:6" x14ac:dyDescent="0.25">
      <c r="A36" s="31">
        <v>68809</v>
      </c>
      <c r="B36" s="31">
        <v>300</v>
      </c>
      <c r="C36" s="31">
        <v>35</v>
      </c>
      <c r="D36" s="32">
        <v>0.317</v>
      </c>
      <c r="E36" s="23" t="s">
        <v>16</v>
      </c>
      <c r="F36" s="24" t="s">
        <v>89</v>
      </c>
    </row>
    <row r="37" spans="1:6" x14ac:dyDescent="0.25">
      <c r="A37" s="30">
        <v>68810</v>
      </c>
      <c r="B37" s="31">
        <v>300</v>
      </c>
      <c r="C37" s="31">
        <v>29</v>
      </c>
      <c r="D37" s="32">
        <v>0.216</v>
      </c>
      <c r="E37" s="23" t="s">
        <v>16</v>
      </c>
      <c r="F37" s="24" t="s">
        <v>89</v>
      </c>
    </row>
    <row r="38" spans="1:6" x14ac:dyDescent="0.25">
      <c r="A38" s="31">
        <v>68811</v>
      </c>
      <c r="B38" s="31">
        <v>300</v>
      </c>
      <c r="C38" s="31">
        <v>35</v>
      </c>
      <c r="D38" s="32">
        <v>0.317</v>
      </c>
      <c r="E38" s="23" t="s">
        <v>16</v>
      </c>
      <c r="F38" s="24" t="s">
        <v>89</v>
      </c>
    </row>
    <row r="39" spans="1:6" x14ac:dyDescent="0.25">
      <c r="A39" s="30">
        <v>68812</v>
      </c>
      <c r="B39" s="31">
        <v>260</v>
      </c>
      <c r="C39" s="31">
        <v>33</v>
      </c>
      <c r="D39" s="32">
        <v>0.24299999999999999</v>
      </c>
      <c r="E39" s="23" t="s">
        <v>16</v>
      </c>
      <c r="F39" s="24" t="s">
        <v>89</v>
      </c>
    </row>
    <row r="40" spans="1:6" x14ac:dyDescent="0.25">
      <c r="A40" s="31">
        <v>68813</v>
      </c>
      <c r="B40" s="31">
        <v>300</v>
      </c>
      <c r="C40" s="31">
        <v>36</v>
      </c>
      <c r="D40" s="32">
        <v>0.33500000000000002</v>
      </c>
      <c r="E40" s="23" t="s">
        <v>16</v>
      </c>
      <c r="F40" s="24" t="s">
        <v>89</v>
      </c>
    </row>
    <row r="41" spans="1:6" x14ac:dyDescent="0.25">
      <c r="A41" s="30">
        <v>68814</v>
      </c>
      <c r="B41" s="31">
        <v>260</v>
      </c>
      <c r="C41" s="31">
        <v>30</v>
      </c>
      <c r="D41" s="32">
        <v>0.19800000000000001</v>
      </c>
      <c r="E41" s="23" t="s">
        <v>16</v>
      </c>
      <c r="F41" s="24" t="s">
        <v>89</v>
      </c>
    </row>
    <row r="42" spans="1:6" x14ac:dyDescent="0.25">
      <c r="A42" s="31">
        <v>68815</v>
      </c>
      <c r="B42" s="31">
        <v>260</v>
      </c>
      <c r="C42" s="31">
        <v>41</v>
      </c>
      <c r="D42" s="32">
        <v>0.36799999999999999</v>
      </c>
      <c r="E42" s="23" t="s">
        <v>16</v>
      </c>
      <c r="F42" s="24" t="s">
        <v>89</v>
      </c>
    </row>
    <row r="43" spans="1:6" x14ac:dyDescent="0.25">
      <c r="A43" s="30">
        <v>68816</v>
      </c>
      <c r="B43" s="31">
        <v>260</v>
      </c>
      <c r="C43" s="31">
        <v>35</v>
      </c>
      <c r="D43" s="32">
        <v>0.27100000000000002</v>
      </c>
      <c r="E43" s="23" t="s">
        <v>16</v>
      </c>
      <c r="F43" s="24" t="s">
        <v>89</v>
      </c>
    </row>
    <row r="44" spans="1:6" x14ac:dyDescent="0.25">
      <c r="A44" s="36" t="s">
        <v>9</v>
      </c>
      <c r="B44" s="36"/>
      <c r="C44" s="36"/>
      <c r="D44" s="8">
        <f>SUM(D3:D43)</f>
        <v>18.888000000000002</v>
      </c>
      <c r="E44" s="9"/>
      <c r="F44" s="10"/>
    </row>
    <row r="45" spans="1:6" x14ac:dyDescent="0.25">
      <c r="A45" s="31">
        <v>68817</v>
      </c>
      <c r="B45" s="31">
        <v>270</v>
      </c>
      <c r="C45" s="31">
        <v>33</v>
      </c>
      <c r="D45" s="32">
        <v>0.253</v>
      </c>
      <c r="E45" s="23" t="s">
        <v>16</v>
      </c>
      <c r="F45" s="24" t="s">
        <v>89</v>
      </c>
    </row>
    <row r="46" spans="1:6" x14ac:dyDescent="0.25">
      <c r="A46" s="30">
        <v>68818</v>
      </c>
      <c r="B46" s="31">
        <v>510</v>
      </c>
      <c r="C46" s="31">
        <v>32</v>
      </c>
      <c r="D46" s="32">
        <v>0.48899999999999999</v>
      </c>
      <c r="E46" s="23" t="s">
        <v>16</v>
      </c>
      <c r="F46" s="24" t="s">
        <v>89</v>
      </c>
    </row>
    <row r="47" spans="1:6" x14ac:dyDescent="0.25">
      <c r="A47" s="31">
        <v>68819</v>
      </c>
      <c r="B47" s="31">
        <v>400</v>
      </c>
      <c r="C47" s="31">
        <v>31</v>
      </c>
      <c r="D47" s="32">
        <v>0.33600000000000002</v>
      </c>
      <c r="E47" s="23" t="s">
        <v>16</v>
      </c>
      <c r="F47" s="24" t="s">
        <v>89</v>
      </c>
    </row>
    <row r="48" spans="1:6" x14ac:dyDescent="0.25">
      <c r="A48" s="30">
        <v>68820</v>
      </c>
      <c r="B48" s="31">
        <v>400</v>
      </c>
      <c r="C48" s="31">
        <v>33</v>
      </c>
      <c r="D48" s="32">
        <v>0.39100000000000001</v>
      </c>
      <c r="E48" s="23" t="s">
        <v>16</v>
      </c>
      <c r="F48" s="24" t="s">
        <v>89</v>
      </c>
    </row>
    <row r="49" spans="1:6" x14ac:dyDescent="0.25">
      <c r="A49" s="31">
        <v>68821</v>
      </c>
      <c r="B49" s="31">
        <v>400</v>
      </c>
      <c r="C49" s="31">
        <v>39</v>
      </c>
      <c r="D49" s="32">
        <v>0.53500000000000003</v>
      </c>
      <c r="E49" s="23" t="s">
        <v>16</v>
      </c>
      <c r="F49" s="24" t="s">
        <v>89</v>
      </c>
    </row>
    <row r="50" spans="1:6" x14ac:dyDescent="0.25">
      <c r="A50" s="30">
        <v>68822</v>
      </c>
      <c r="B50" s="31">
        <v>400</v>
      </c>
      <c r="C50" s="31">
        <v>35</v>
      </c>
      <c r="D50" s="32">
        <v>0.436</v>
      </c>
      <c r="E50" s="23" t="s">
        <v>16</v>
      </c>
      <c r="F50" s="24" t="s">
        <v>89</v>
      </c>
    </row>
    <row r="51" spans="1:6" x14ac:dyDescent="0.25">
      <c r="A51" s="31">
        <v>68823</v>
      </c>
      <c r="B51" s="31">
        <v>450</v>
      </c>
      <c r="C51" s="31">
        <v>53</v>
      </c>
      <c r="D51" s="32">
        <v>1.1120000000000001</v>
      </c>
      <c r="E51" s="23" t="s">
        <v>16</v>
      </c>
      <c r="F51" s="24" t="s">
        <v>89</v>
      </c>
    </row>
    <row r="52" spans="1:6" x14ac:dyDescent="0.25">
      <c r="A52" s="30">
        <v>68824</v>
      </c>
      <c r="B52" s="31">
        <v>510</v>
      </c>
      <c r="C52" s="31">
        <v>41</v>
      </c>
      <c r="D52" s="32">
        <v>0.77200000000000002</v>
      </c>
      <c r="E52" s="23" t="s">
        <v>16</v>
      </c>
      <c r="F52" s="24" t="s">
        <v>89</v>
      </c>
    </row>
    <row r="53" spans="1:6" x14ac:dyDescent="0.25">
      <c r="A53" s="31">
        <v>68825</v>
      </c>
      <c r="B53" s="31">
        <v>260</v>
      </c>
      <c r="C53" s="31">
        <v>41</v>
      </c>
      <c r="D53" s="32">
        <v>0.36799999999999999</v>
      </c>
      <c r="E53" s="23" t="s">
        <v>16</v>
      </c>
      <c r="F53" s="24" t="s">
        <v>89</v>
      </c>
    </row>
    <row r="54" spans="1:6" x14ac:dyDescent="0.25">
      <c r="A54" s="30">
        <v>68826</v>
      </c>
      <c r="B54" s="31">
        <v>400</v>
      </c>
      <c r="C54" s="31">
        <v>40</v>
      </c>
      <c r="D54" s="32">
        <v>0.56100000000000005</v>
      </c>
      <c r="E54" s="23" t="s">
        <v>16</v>
      </c>
      <c r="F54" s="24" t="s">
        <v>89</v>
      </c>
    </row>
    <row r="55" spans="1:6" x14ac:dyDescent="0.25">
      <c r="A55" s="31">
        <v>68827</v>
      </c>
      <c r="B55" s="31">
        <v>430</v>
      </c>
      <c r="C55" s="31">
        <v>35</v>
      </c>
      <c r="D55" s="32">
        <v>0.47299999999999998</v>
      </c>
      <c r="E55" s="23" t="s">
        <v>16</v>
      </c>
      <c r="F55" s="24" t="s">
        <v>89</v>
      </c>
    </row>
    <row r="56" spans="1:6" x14ac:dyDescent="0.25">
      <c r="A56" s="30">
        <v>68828</v>
      </c>
      <c r="B56" s="31">
        <v>330</v>
      </c>
      <c r="C56" s="31">
        <v>34</v>
      </c>
      <c r="D56" s="32">
        <v>0.33300000000000002</v>
      </c>
      <c r="E56" s="23" t="s">
        <v>16</v>
      </c>
      <c r="F56" s="24" t="s">
        <v>89</v>
      </c>
    </row>
    <row r="57" spans="1:6" x14ac:dyDescent="0.25">
      <c r="A57" s="31">
        <v>68829</v>
      </c>
      <c r="B57" s="31">
        <v>300</v>
      </c>
      <c r="C57" s="31">
        <v>40</v>
      </c>
      <c r="D57" s="32">
        <v>0.40899999999999997</v>
      </c>
      <c r="E57" s="23" t="s">
        <v>16</v>
      </c>
      <c r="F57" s="24" t="s">
        <v>89</v>
      </c>
    </row>
    <row r="58" spans="1:6" x14ac:dyDescent="0.25">
      <c r="A58" s="30">
        <v>68830</v>
      </c>
      <c r="B58" s="31">
        <v>400</v>
      </c>
      <c r="C58" s="31">
        <v>37</v>
      </c>
      <c r="D58" s="32">
        <v>0.48399999999999999</v>
      </c>
      <c r="E58" s="23" t="s">
        <v>16</v>
      </c>
      <c r="F58" s="24" t="s">
        <v>89</v>
      </c>
    </row>
    <row r="59" spans="1:6" x14ac:dyDescent="0.25">
      <c r="A59" s="31">
        <v>68831</v>
      </c>
      <c r="B59" s="31">
        <v>410</v>
      </c>
      <c r="C59" s="31">
        <v>36</v>
      </c>
      <c r="D59" s="32">
        <v>0.47299999999999998</v>
      </c>
      <c r="E59" s="23" t="s">
        <v>16</v>
      </c>
      <c r="F59" s="24" t="s">
        <v>89</v>
      </c>
    </row>
    <row r="60" spans="1:6" x14ac:dyDescent="0.25">
      <c r="A60" s="30">
        <v>68832</v>
      </c>
      <c r="B60" s="31">
        <v>410</v>
      </c>
      <c r="C60" s="31">
        <v>32</v>
      </c>
      <c r="D60" s="32">
        <v>0.38</v>
      </c>
      <c r="E60" s="23" t="s">
        <v>16</v>
      </c>
      <c r="F60" s="24" t="s">
        <v>89</v>
      </c>
    </row>
    <row r="61" spans="1:6" x14ac:dyDescent="0.25">
      <c r="A61" s="31">
        <v>68833</v>
      </c>
      <c r="B61" s="31">
        <v>410</v>
      </c>
      <c r="C61" s="31">
        <v>40</v>
      </c>
      <c r="D61" s="32">
        <v>0.57699999999999996</v>
      </c>
      <c r="E61" s="23" t="s">
        <v>16</v>
      </c>
      <c r="F61" s="24" t="s">
        <v>89</v>
      </c>
    </row>
    <row r="62" spans="1:6" x14ac:dyDescent="0.25">
      <c r="A62" s="30">
        <v>68834</v>
      </c>
      <c r="B62" s="31">
        <v>400</v>
      </c>
      <c r="C62" s="31">
        <v>42</v>
      </c>
      <c r="D62" s="32">
        <v>0.61499999999999999</v>
      </c>
      <c r="E62" s="23" t="s">
        <v>16</v>
      </c>
      <c r="F62" s="24" t="s">
        <v>89</v>
      </c>
    </row>
    <row r="63" spans="1:6" x14ac:dyDescent="0.25">
      <c r="A63" s="31">
        <v>68835</v>
      </c>
      <c r="B63" s="31">
        <v>260</v>
      </c>
      <c r="C63" s="31">
        <v>35</v>
      </c>
      <c r="D63" s="32">
        <v>0.27100000000000002</v>
      </c>
      <c r="E63" s="23" t="s">
        <v>16</v>
      </c>
      <c r="F63" s="24" t="s">
        <v>89</v>
      </c>
    </row>
    <row r="64" spans="1:6" x14ac:dyDescent="0.25">
      <c r="A64" s="30">
        <v>68836</v>
      </c>
      <c r="B64" s="31">
        <v>250</v>
      </c>
      <c r="C64" s="31">
        <v>40</v>
      </c>
      <c r="D64" s="32">
        <v>0.33700000000000002</v>
      </c>
      <c r="E64" s="23" t="s">
        <v>16</v>
      </c>
      <c r="F64" s="24" t="s">
        <v>89</v>
      </c>
    </row>
    <row r="65" spans="1:6" x14ac:dyDescent="0.25">
      <c r="A65" s="31">
        <v>68837</v>
      </c>
      <c r="B65" s="31">
        <v>500</v>
      </c>
      <c r="C65" s="31">
        <v>38</v>
      </c>
      <c r="D65" s="32">
        <v>0.65500000000000003</v>
      </c>
      <c r="E65" s="23" t="s">
        <v>16</v>
      </c>
      <c r="F65" s="24" t="s">
        <v>89</v>
      </c>
    </row>
    <row r="66" spans="1:6" x14ac:dyDescent="0.25">
      <c r="A66" s="30">
        <v>68838</v>
      </c>
      <c r="B66" s="31">
        <v>260</v>
      </c>
      <c r="C66" s="31">
        <v>34</v>
      </c>
      <c r="D66" s="32">
        <v>0.25700000000000001</v>
      </c>
      <c r="E66" s="23" t="s">
        <v>16</v>
      </c>
      <c r="F66" s="24" t="s">
        <v>89</v>
      </c>
    </row>
    <row r="67" spans="1:6" x14ac:dyDescent="0.25">
      <c r="A67" s="31">
        <v>68839</v>
      </c>
      <c r="B67" s="31">
        <v>310</v>
      </c>
      <c r="C67" s="31">
        <v>38</v>
      </c>
      <c r="D67" s="32">
        <v>0.38500000000000001</v>
      </c>
      <c r="E67" s="23" t="s">
        <v>16</v>
      </c>
      <c r="F67" s="24" t="s">
        <v>89</v>
      </c>
    </row>
    <row r="68" spans="1:6" x14ac:dyDescent="0.25">
      <c r="A68" s="30">
        <v>68840</v>
      </c>
      <c r="B68" s="31">
        <v>310</v>
      </c>
      <c r="C68" s="31">
        <v>44</v>
      </c>
      <c r="D68" s="32">
        <v>0.50900000000000001</v>
      </c>
      <c r="E68" s="23" t="s">
        <v>16</v>
      </c>
      <c r="F68" s="24" t="s">
        <v>89</v>
      </c>
    </row>
    <row r="69" spans="1:6" x14ac:dyDescent="0.25">
      <c r="A69" s="31">
        <v>68841</v>
      </c>
      <c r="B69" s="31">
        <v>360</v>
      </c>
      <c r="C69" s="31">
        <v>33</v>
      </c>
      <c r="D69" s="32">
        <v>0.34699999999999998</v>
      </c>
      <c r="E69" s="23" t="s">
        <v>16</v>
      </c>
      <c r="F69" s="24" t="s">
        <v>89</v>
      </c>
    </row>
    <row r="70" spans="1:6" x14ac:dyDescent="0.25">
      <c r="A70" s="30">
        <v>68842</v>
      </c>
      <c r="B70" s="31">
        <v>260</v>
      </c>
      <c r="C70" s="31">
        <v>38</v>
      </c>
      <c r="D70" s="32">
        <v>0.318</v>
      </c>
      <c r="E70" s="23" t="s">
        <v>16</v>
      </c>
      <c r="F70" s="24" t="s">
        <v>89</v>
      </c>
    </row>
    <row r="71" spans="1:6" x14ac:dyDescent="0.25">
      <c r="A71" s="31">
        <v>68843</v>
      </c>
      <c r="B71" s="31">
        <v>260</v>
      </c>
      <c r="C71" s="31">
        <v>36</v>
      </c>
      <c r="D71" s="32">
        <v>0.28699999999999998</v>
      </c>
      <c r="E71" s="23" t="s">
        <v>16</v>
      </c>
      <c r="F71" s="24" t="s">
        <v>89</v>
      </c>
    </row>
    <row r="72" spans="1:6" x14ac:dyDescent="0.25">
      <c r="A72" s="30">
        <v>68844</v>
      </c>
      <c r="B72" s="31">
        <v>510</v>
      </c>
      <c r="C72" s="31">
        <v>43</v>
      </c>
      <c r="D72" s="32">
        <v>0.84399999999999997</v>
      </c>
      <c r="E72" s="23" t="s">
        <v>16</v>
      </c>
      <c r="F72" s="24" t="s">
        <v>89</v>
      </c>
    </row>
    <row r="73" spans="1:6" x14ac:dyDescent="0.25">
      <c r="A73" s="31">
        <v>68845</v>
      </c>
      <c r="B73" s="31">
        <v>250</v>
      </c>
      <c r="C73" s="31">
        <v>43</v>
      </c>
      <c r="D73" s="32">
        <v>0.38700000000000001</v>
      </c>
      <c r="E73" s="23" t="s">
        <v>16</v>
      </c>
      <c r="F73" s="24" t="s">
        <v>89</v>
      </c>
    </row>
    <row r="74" spans="1:6" x14ac:dyDescent="0.25">
      <c r="A74" s="30">
        <v>68846</v>
      </c>
      <c r="B74" s="31">
        <v>510</v>
      </c>
      <c r="C74" s="31">
        <v>28</v>
      </c>
      <c r="D74" s="32">
        <v>0.36499999999999999</v>
      </c>
      <c r="E74" s="23" t="s">
        <v>16</v>
      </c>
      <c r="F74" s="24" t="s">
        <v>89</v>
      </c>
    </row>
    <row r="75" spans="1:6" x14ac:dyDescent="0.25">
      <c r="A75" s="31">
        <v>68847</v>
      </c>
      <c r="B75" s="31">
        <v>500</v>
      </c>
      <c r="C75" s="31">
        <v>34</v>
      </c>
      <c r="D75" s="32">
        <v>0.53300000000000003</v>
      </c>
      <c r="E75" s="23" t="s">
        <v>16</v>
      </c>
      <c r="F75" s="24" t="s">
        <v>89</v>
      </c>
    </row>
    <row r="76" spans="1:6" x14ac:dyDescent="0.25">
      <c r="A76" s="30">
        <v>68848</v>
      </c>
      <c r="B76" s="31">
        <v>260</v>
      </c>
      <c r="C76" s="31">
        <v>43</v>
      </c>
      <c r="D76" s="32">
        <v>0.40400000000000003</v>
      </c>
      <c r="E76" s="23" t="s">
        <v>16</v>
      </c>
      <c r="F76" s="24" t="s">
        <v>89</v>
      </c>
    </row>
    <row r="77" spans="1:6" x14ac:dyDescent="0.25">
      <c r="A77" s="31">
        <v>68849</v>
      </c>
      <c r="B77" s="31">
        <v>410</v>
      </c>
      <c r="C77" s="31">
        <v>33</v>
      </c>
      <c r="D77" s="32">
        <v>0.40200000000000002</v>
      </c>
      <c r="E77" s="23" t="s">
        <v>16</v>
      </c>
      <c r="F77" s="24" t="s">
        <v>89</v>
      </c>
    </row>
    <row r="78" spans="1:6" x14ac:dyDescent="0.25">
      <c r="A78" s="30">
        <v>68850</v>
      </c>
      <c r="B78" s="31">
        <v>300</v>
      </c>
      <c r="C78" s="31">
        <v>32</v>
      </c>
      <c r="D78" s="32">
        <v>0.26700000000000002</v>
      </c>
      <c r="E78" s="23" t="s">
        <v>16</v>
      </c>
      <c r="F78" s="24" t="s">
        <v>89</v>
      </c>
    </row>
    <row r="79" spans="1:6" x14ac:dyDescent="0.25">
      <c r="A79" s="31">
        <v>68851</v>
      </c>
      <c r="B79" s="31">
        <v>410</v>
      </c>
      <c r="C79" s="31">
        <v>42</v>
      </c>
      <c r="D79" s="28">
        <v>0.63200000000000001</v>
      </c>
      <c r="E79" s="23" t="s">
        <v>16</v>
      </c>
      <c r="F79" s="24" t="s">
        <v>89</v>
      </c>
    </row>
    <row r="80" spans="1:6" x14ac:dyDescent="0.25">
      <c r="A80" s="30">
        <v>68852</v>
      </c>
      <c r="B80" s="31">
        <v>500</v>
      </c>
      <c r="C80" s="31">
        <v>36</v>
      </c>
      <c r="D80" s="28">
        <v>0.59299999999999997</v>
      </c>
      <c r="E80" s="23" t="s">
        <v>16</v>
      </c>
      <c r="F80" s="24" t="s">
        <v>89</v>
      </c>
    </row>
    <row r="81" spans="1:6" x14ac:dyDescent="0.25">
      <c r="A81" s="31">
        <v>68853</v>
      </c>
      <c r="B81" s="31">
        <v>510</v>
      </c>
      <c r="C81" s="31">
        <v>45</v>
      </c>
      <c r="D81" s="28">
        <v>0.91900000000000004</v>
      </c>
      <c r="E81" s="23" t="s">
        <v>16</v>
      </c>
      <c r="F81" s="24" t="s">
        <v>89</v>
      </c>
    </row>
    <row r="82" spans="1:6" x14ac:dyDescent="0.25">
      <c r="A82" s="30">
        <v>68854</v>
      </c>
      <c r="B82" s="31">
        <v>300</v>
      </c>
      <c r="C82" s="31">
        <v>39</v>
      </c>
      <c r="D82" s="28">
        <v>0.39</v>
      </c>
      <c r="E82" s="23" t="s">
        <v>16</v>
      </c>
      <c r="F82" s="24" t="s">
        <v>89</v>
      </c>
    </row>
    <row r="83" spans="1:6" x14ac:dyDescent="0.25">
      <c r="A83" s="31">
        <v>68855</v>
      </c>
      <c r="B83" s="31">
        <v>510</v>
      </c>
      <c r="C83" s="31">
        <v>43</v>
      </c>
      <c r="D83" s="28">
        <v>0.84399999999999997</v>
      </c>
      <c r="E83" s="23" t="s">
        <v>16</v>
      </c>
      <c r="F83" s="24" t="s">
        <v>89</v>
      </c>
    </row>
    <row r="84" spans="1:6" x14ac:dyDescent="0.25">
      <c r="A84" s="30">
        <v>68856</v>
      </c>
      <c r="B84" s="31">
        <v>500</v>
      </c>
      <c r="C84" s="31">
        <v>43</v>
      </c>
      <c r="D84" s="28">
        <v>0.82499999999999996</v>
      </c>
      <c r="E84" s="23" t="s">
        <v>16</v>
      </c>
      <c r="F84" s="24" t="s">
        <v>89</v>
      </c>
    </row>
    <row r="85" spans="1:6" x14ac:dyDescent="0.25">
      <c r="A85" s="31">
        <v>68857</v>
      </c>
      <c r="B85" s="31">
        <v>260</v>
      </c>
      <c r="C85" s="31">
        <v>42</v>
      </c>
      <c r="D85" s="28">
        <v>0.38600000000000001</v>
      </c>
      <c r="E85" s="23" t="s">
        <v>16</v>
      </c>
      <c r="F85" s="24" t="s">
        <v>89</v>
      </c>
    </row>
    <row r="86" spans="1:6" x14ac:dyDescent="0.25">
      <c r="A86" s="36" t="s">
        <v>9</v>
      </c>
      <c r="B86" s="36"/>
      <c r="C86" s="36"/>
      <c r="D86" s="8">
        <f>SUM(D45:D85)</f>
        <v>20.154</v>
      </c>
      <c r="E86" s="9"/>
      <c r="F86" s="10"/>
    </row>
    <row r="87" spans="1:6" x14ac:dyDescent="0.25">
      <c r="A87" s="30">
        <v>68858</v>
      </c>
      <c r="B87" s="31">
        <v>300</v>
      </c>
      <c r="C87" s="31">
        <v>38</v>
      </c>
      <c r="D87" s="28">
        <v>0.371</v>
      </c>
      <c r="E87" s="23" t="s">
        <v>16</v>
      </c>
      <c r="F87" s="24" t="s">
        <v>89</v>
      </c>
    </row>
    <row r="88" spans="1:6" x14ac:dyDescent="0.25">
      <c r="A88" s="31">
        <v>68859</v>
      </c>
      <c r="B88" s="31">
        <v>450</v>
      </c>
      <c r="C88" s="31">
        <v>43</v>
      </c>
      <c r="D88" s="28">
        <v>0.73299999999999998</v>
      </c>
      <c r="E88" s="23" t="s">
        <v>16</v>
      </c>
      <c r="F88" s="24" t="s">
        <v>89</v>
      </c>
    </row>
    <row r="89" spans="1:6" x14ac:dyDescent="0.25">
      <c r="A89" s="30">
        <v>68860</v>
      </c>
      <c r="B89" s="31">
        <v>410</v>
      </c>
      <c r="C89" s="31">
        <v>54</v>
      </c>
      <c r="D89" s="28">
        <v>1.04</v>
      </c>
      <c r="E89" s="23" t="s">
        <v>16</v>
      </c>
      <c r="F89" s="24" t="s">
        <v>89</v>
      </c>
    </row>
    <row r="90" spans="1:6" x14ac:dyDescent="0.25">
      <c r="A90" s="31">
        <v>68861</v>
      </c>
      <c r="B90" s="31">
        <v>500</v>
      </c>
      <c r="C90" s="31">
        <v>32</v>
      </c>
      <c r="D90" s="28">
        <v>0.47699999999999998</v>
      </c>
      <c r="E90" s="23" t="s">
        <v>16</v>
      </c>
      <c r="F90" s="24" t="s">
        <v>89</v>
      </c>
    </row>
    <row r="91" spans="1:6" x14ac:dyDescent="0.25">
      <c r="A91" s="30">
        <v>68862</v>
      </c>
      <c r="B91" s="31">
        <v>300</v>
      </c>
      <c r="C91" s="31">
        <v>36</v>
      </c>
      <c r="D91" s="28">
        <v>0.33500000000000002</v>
      </c>
      <c r="E91" s="23" t="s">
        <v>16</v>
      </c>
      <c r="F91" s="24" t="s">
        <v>89</v>
      </c>
    </row>
    <row r="92" spans="1:6" x14ac:dyDescent="0.25">
      <c r="A92" s="31">
        <v>68863</v>
      </c>
      <c r="B92" s="31">
        <v>410</v>
      </c>
      <c r="C92" s="31">
        <v>34</v>
      </c>
      <c r="D92" s="28">
        <v>0.42499999999999999</v>
      </c>
      <c r="E92" s="23" t="s">
        <v>16</v>
      </c>
      <c r="F92" s="24" t="s">
        <v>89</v>
      </c>
    </row>
    <row r="93" spans="1:6" x14ac:dyDescent="0.25">
      <c r="A93" s="30">
        <v>68864</v>
      </c>
      <c r="B93" s="31">
        <v>350</v>
      </c>
      <c r="C93" s="31">
        <v>35</v>
      </c>
      <c r="D93" s="28">
        <v>0.376</v>
      </c>
      <c r="E93" s="23" t="s">
        <v>16</v>
      </c>
      <c r="F93" s="24" t="s">
        <v>89</v>
      </c>
    </row>
    <row r="94" spans="1:6" x14ac:dyDescent="0.25">
      <c r="A94" s="31">
        <v>68865</v>
      </c>
      <c r="B94" s="31">
        <v>310</v>
      </c>
      <c r="C94" s="31">
        <v>36</v>
      </c>
      <c r="D94" s="28">
        <v>0.34699999999999998</v>
      </c>
      <c r="E94" s="23" t="s">
        <v>16</v>
      </c>
      <c r="F94" s="24" t="s">
        <v>89</v>
      </c>
    </row>
    <row r="95" spans="1:6" x14ac:dyDescent="0.25">
      <c r="A95" s="30">
        <v>68866</v>
      </c>
      <c r="B95" s="31">
        <v>300</v>
      </c>
      <c r="C95" s="31">
        <v>40</v>
      </c>
      <c r="D95" s="28">
        <v>0.40899999999999997</v>
      </c>
      <c r="E95" s="23" t="s">
        <v>16</v>
      </c>
      <c r="F95" s="24" t="s">
        <v>89</v>
      </c>
    </row>
    <row r="96" spans="1:6" x14ac:dyDescent="0.25">
      <c r="A96" s="31">
        <v>68867</v>
      </c>
      <c r="B96" s="31">
        <v>510</v>
      </c>
      <c r="C96" s="31">
        <v>43</v>
      </c>
      <c r="D96" s="28">
        <v>0.84399999999999997</v>
      </c>
      <c r="E96" s="23" t="s">
        <v>16</v>
      </c>
      <c r="F96" s="24" t="s">
        <v>89</v>
      </c>
    </row>
    <row r="97" spans="1:6" x14ac:dyDescent="0.25">
      <c r="A97" s="30">
        <v>68868</v>
      </c>
      <c r="B97" s="31">
        <v>250</v>
      </c>
      <c r="C97" s="31">
        <v>40</v>
      </c>
      <c r="D97" s="28">
        <v>0.33700000000000002</v>
      </c>
      <c r="E97" s="23" t="s">
        <v>16</v>
      </c>
      <c r="F97" s="24" t="s">
        <v>89</v>
      </c>
    </row>
    <row r="98" spans="1:6" x14ac:dyDescent="0.25">
      <c r="A98" s="31">
        <v>68869</v>
      </c>
      <c r="B98" s="31">
        <v>400</v>
      </c>
      <c r="C98" s="31">
        <v>37</v>
      </c>
      <c r="D98" s="28">
        <v>0.48399999999999999</v>
      </c>
      <c r="E98" s="23" t="s">
        <v>16</v>
      </c>
      <c r="F98" s="24" t="s">
        <v>89</v>
      </c>
    </row>
    <row r="99" spans="1:6" x14ac:dyDescent="0.25">
      <c r="A99" s="30">
        <v>68870</v>
      </c>
      <c r="B99" s="31">
        <v>300</v>
      </c>
      <c r="C99" s="31">
        <v>31</v>
      </c>
      <c r="D99" s="28">
        <v>0.245</v>
      </c>
      <c r="E99" s="23" t="s">
        <v>16</v>
      </c>
      <c r="F99" s="24" t="s">
        <v>89</v>
      </c>
    </row>
    <row r="100" spans="1:6" x14ac:dyDescent="0.25">
      <c r="A100" s="31">
        <v>68871</v>
      </c>
      <c r="B100" s="31">
        <v>260</v>
      </c>
      <c r="C100" s="31">
        <v>31</v>
      </c>
      <c r="D100" s="28">
        <v>0.21</v>
      </c>
      <c r="E100" s="23" t="s">
        <v>16</v>
      </c>
      <c r="F100" s="24" t="s">
        <v>89</v>
      </c>
    </row>
    <row r="101" spans="1:6" x14ac:dyDescent="0.25">
      <c r="A101" s="30">
        <v>68872</v>
      </c>
      <c r="B101" s="31">
        <v>260</v>
      </c>
      <c r="C101" s="31">
        <v>52</v>
      </c>
      <c r="D101" s="28">
        <v>0.59</v>
      </c>
      <c r="E101" s="23" t="s">
        <v>16</v>
      </c>
      <c r="F101" s="24" t="s">
        <v>89</v>
      </c>
    </row>
    <row r="102" spans="1:6" x14ac:dyDescent="0.25">
      <c r="A102" s="31">
        <v>68873</v>
      </c>
      <c r="B102" s="31">
        <v>310</v>
      </c>
      <c r="C102" s="31">
        <v>40</v>
      </c>
      <c r="D102" s="28">
        <v>0.42399999999999999</v>
      </c>
      <c r="E102" s="23" t="s">
        <v>16</v>
      </c>
      <c r="F102" s="24" t="s">
        <v>89</v>
      </c>
    </row>
    <row r="103" spans="1:6" x14ac:dyDescent="0.25">
      <c r="A103" s="30">
        <v>68874</v>
      </c>
      <c r="B103" s="31">
        <v>260</v>
      </c>
      <c r="C103" s="31">
        <v>33</v>
      </c>
      <c r="D103" s="28">
        <v>0.24299999999999999</v>
      </c>
      <c r="E103" s="23" t="s">
        <v>16</v>
      </c>
      <c r="F103" s="24" t="s">
        <v>89</v>
      </c>
    </row>
    <row r="104" spans="1:6" x14ac:dyDescent="0.25">
      <c r="A104" s="31">
        <v>68875</v>
      </c>
      <c r="B104" s="31">
        <v>300</v>
      </c>
      <c r="C104" s="31">
        <v>42</v>
      </c>
      <c r="D104" s="28">
        <v>0.45</v>
      </c>
      <c r="E104" s="23" t="s">
        <v>16</v>
      </c>
      <c r="F104" s="24" t="s">
        <v>89</v>
      </c>
    </row>
    <row r="105" spans="1:6" x14ac:dyDescent="0.25">
      <c r="A105" s="30">
        <v>68876</v>
      </c>
      <c r="B105" s="31">
        <v>310</v>
      </c>
      <c r="C105" s="31">
        <v>44</v>
      </c>
      <c r="D105" s="28">
        <v>0.50900000000000001</v>
      </c>
      <c r="E105" s="23" t="s">
        <v>16</v>
      </c>
      <c r="F105" s="24" t="s">
        <v>89</v>
      </c>
    </row>
    <row r="106" spans="1:6" x14ac:dyDescent="0.25">
      <c r="A106" s="31">
        <v>68877</v>
      </c>
      <c r="B106" s="31">
        <v>300</v>
      </c>
      <c r="C106" s="31">
        <v>44</v>
      </c>
      <c r="D106" s="28">
        <v>0.49199999999999999</v>
      </c>
      <c r="E106" s="23" t="s">
        <v>16</v>
      </c>
      <c r="F106" s="24" t="s">
        <v>89</v>
      </c>
    </row>
    <row r="107" spans="1:6" x14ac:dyDescent="0.25">
      <c r="A107" s="30">
        <v>68878</v>
      </c>
      <c r="B107" s="31">
        <v>400</v>
      </c>
      <c r="C107" s="31">
        <v>33</v>
      </c>
      <c r="D107" s="28">
        <v>0.39100000000000001</v>
      </c>
      <c r="E107" s="23" t="s">
        <v>16</v>
      </c>
      <c r="F107" s="24" t="s">
        <v>89</v>
      </c>
    </row>
    <row r="108" spans="1:6" x14ac:dyDescent="0.25">
      <c r="A108" s="31">
        <v>68879</v>
      </c>
      <c r="B108" s="31">
        <v>300</v>
      </c>
      <c r="C108" s="31">
        <v>36</v>
      </c>
      <c r="D108" s="28">
        <v>0.33500000000000002</v>
      </c>
      <c r="E108" s="23" t="s">
        <v>16</v>
      </c>
      <c r="F108" s="24" t="s">
        <v>89</v>
      </c>
    </row>
    <row r="109" spans="1:6" x14ac:dyDescent="0.25">
      <c r="A109" s="30">
        <v>68880</v>
      </c>
      <c r="B109" s="31">
        <v>300</v>
      </c>
      <c r="C109" s="31">
        <v>48</v>
      </c>
      <c r="D109" s="28">
        <v>0.58199999999999996</v>
      </c>
      <c r="E109" s="23" t="s">
        <v>16</v>
      </c>
      <c r="F109" s="24" t="s">
        <v>89</v>
      </c>
    </row>
    <row r="110" spans="1:6" x14ac:dyDescent="0.25">
      <c r="A110" s="31">
        <v>68881</v>
      </c>
      <c r="B110" s="31">
        <v>510</v>
      </c>
      <c r="C110" s="31">
        <v>44</v>
      </c>
      <c r="D110" s="28">
        <v>0.88100000000000001</v>
      </c>
      <c r="E110" s="23" t="s">
        <v>16</v>
      </c>
      <c r="F110" s="24" t="s">
        <v>89</v>
      </c>
    </row>
    <row r="111" spans="1:6" x14ac:dyDescent="0.25">
      <c r="A111" s="30">
        <v>68882</v>
      </c>
      <c r="B111" s="31">
        <v>400</v>
      </c>
      <c r="C111" s="31">
        <v>44</v>
      </c>
      <c r="D111" s="28">
        <v>0.67200000000000004</v>
      </c>
      <c r="E111" s="23" t="s">
        <v>16</v>
      </c>
      <c r="F111" s="24" t="s">
        <v>89</v>
      </c>
    </row>
    <row r="112" spans="1:6" x14ac:dyDescent="0.25">
      <c r="A112" s="31">
        <v>68883</v>
      </c>
      <c r="B112" s="31">
        <v>250</v>
      </c>
      <c r="C112" s="31">
        <v>45</v>
      </c>
      <c r="D112" s="28">
        <v>0.42299999999999999</v>
      </c>
      <c r="E112" s="23" t="s">
        <v>16</v>
      </c>
      <c r="F112" s="24" t="s">
        <v>89</v>
      </c>
    </row>
    <row r="113" spans="1:6" x14ac:dyDescent="0.25">
      <c r="A113" s="30">
        <v>68884</v>
      </c>
      <c r="B113" s="31">
        <v>260</v>
      </c>
      <c r="C113" s="31">
        <v>32</v>
      </c>
      <c r="D113" s="28">
        <v>0.22900000000000001</v>
      </c>
      <c r="E113" s="23" t="s">
        <v>16</v>
      </c>
      <c r="F113" s="24" t="s">
        <v>89</v>
      </c>
    </row>
    <row r="114" spans="1:6" x14ac:dyDescent="0.25">
      <c r="A114" s="31">
        <v>68885</v>
      </c>
      <c r="B114" s="31">
        <v>300</v>
      </c>
      <c r="C114" s="31">
        <v>47</v>
      </c>
      <c r="D114" s="28">
        <v>0.55800000000000005</v>
      </c>
      <c r="E114" s="23" t="s">
        <v>16</v>
      </c>
      <c r="F114" s="24" t="s">
        <v>89</v>
      </c>
    </row>
    <row r="115" spans="1:6" x14ac:dyDescent="0.25">
      <c r="A115" s="30">
        <v>68886</v>
      </c>
      <c r="B115" s="31">
        <v>310</v>
      </c>
      <c r="C115" s="31">
        <v>48</v>
      </c>
      <c r="D115" s="28">
        <v>0.60199999999999998</v>
      </c>
      <c r="E115" s="23" t="s">
        <v>16</v>
      </c>
      <c r="F115" s="24" t="s">
        <v>89</v>
      </c>
    </row>
    <row r="116" spans="1:6" x14ac:dyDescent="0.25">
      <c r="A116" s="31">
        <v>68887</v>
      </c>
      <c r="B116" s="31">
        <v>300</v>
      </c>
      <c r="C116" s="31">
        <v>50</v>
      </c>
      <c r="D116" s="28">
        <v>0.629</v>
      </c>
      <c r="E116" s="23" t="s">
        <v>16</v>
      </c>
      <c r="F116" s="24" t="s">
        <v>89</v>
      </c>
    </row>
    <row r="117" spans="1:6" x14ac:dyDescent="0.25">
      <c r="A117" s="30">
        <v>68888</v>
      </c>
      <c r="B117" s="31">
        <v>400</v>
      </c>
      <c r="C117" s="31">
        <v>31</v>
      </c>
      <c r="D117" s="28">
        <v>0.33600000000000002</v>
      </c>
      <c r="E117" s="23" t="s">
        <v>16</v>
      </c>
      <c r="F117" s="24" t="s">
        <v>89</v>
      </c>
    </row>
    <row r="118" spans="1:6" x14ac:dyDescent="0.25">
      <c r="A118" s="31">
        <v>68889</v>
      </c>
      <c r="B118" s="31">
        <v>260</v>
      </c>
      <c r="C118" s="31">
        <v>44</v>
      </c>
      <c r="D118" s="28">
        <v>0.42199999999999999</v>
      </c>
      <c r="E118" s="23" t="s">
        <v>16</v>
      </c>
      <c r="F118" s="24" t="s">
        <v>89</v>
      </c>
    </row>
    <row r="119" spans="1:6" x14ac:dyDescent="0.25">
      <c r="A119" s="30">
        <v>68890</v>
      </c>
      <c r="B119" s="31">
        <v>300</v>
      </c>
      <c r="C119" s="31">
        <v>32</v>
      </c>
      <c r="D119" s="28">
        <v>0.26700000000000002</v>
      </c>
      <c r="E119" s="23" t="s">
        <v>16</v>
      </c>
      <c r="F119" s="24" t="s">
        <v>89</v>
      </c>
    </row>
    <row r="120" spans="1:6" x14ac:dyDescent="0.25">
      <c r="A120" s="31">
        <v>68891</v>
      </c>
      <c r="B120" s="31">
        <v>300</v>
      </c>
      <c r="C120" s="31">
        <v>46</v>
      </c>
      <c r="D120" s="28">
        <v>0.53600000000000003</v>
      </c>
      <c r="E120" s="23" t="s">
        <v>16</v>
      </c>
      <c r="F120" s="24" t="s">
        <v>89</v>
      </c>
    </row>
    <row r="121" spans="1:6" x14ac:dyDescent="0.25">
      <c r="A121" s="30">
        <v>68892</v>
      </c>
      <c r="B121" s="31">
        <v>300</v>
      </c>
      <c r="C121" s="31">
        <v>32</v>
      </c>
      <c r="D121" s="28">
        <v>0.26700000000000002</v>
      </c>
      <c r="E121" s="23" t="s">
        <v>16</v>
      </c>
      <c r="F121" s="24" t="s">
        <v>89</v>
      </c>
    </row>
    <row r="122" spans="1:6" x14ac:dyDescent="0.25">
      <c r="A122" s="31">
        <v>68893</v>
      </c>
      <c r="B122" s="31">
        <v>400</v>
      </c>
      <c r="C122" s="31">
        <v>40</v>
      </c>
      <c r="D122" s="28">
        <v>0.56100000000000005</v>
      </c>
      <c r="E122" s="23" t="s">
        <v>16</v>
      </c>
      <c r="F122" s="24" t="s">
        <v>89</v>
      </c>
    </row>
    <row r="123" spans="1:6" x14ac:dyDescent="0.25">
      <c r="A123" s="30">
        <v>68894</v>
      </c>
      <c r="B123" s="31">
        <v>500</v>
      </c>
      <c r="C123" s="31">
        <v>28</v>
      </c>
      <c r="D123" s="28">
        <v>0.35699999999999998</v>
      </c>
      <c r="E123" s="23" t="s">
        <v>16</v>
      </c>
      <c r="F123" s="24" t="s">
        <v>89</v>
      </c>
    </row>
    <row r="124" spans="1:6" x14ac:dyDescent="0.25">
      <c r="A124" s="31">
        <v>68895</v>
      </c>
      <c r="B124" s="31">
        <v>350</v>
      </c>
      <c r="C124" s="31">
        <v>33</v>
      </c>
      <c r="D124" s="28">
        <v>0.33600000000000002</v>
      </c>
      <c r="E124" s="23" t="s">
        <v>16</v>
      </c>
      <c r="F124" s="24" t="s">
        <v>89</v>
      </c>
    </row>
    <row r="125" spans="1:6" x14ac:dyDescent="0.25">
      <c r="A125" s="30">
        <v>68896</v>
      </c>
      <c r="B125" s="31">
        <v>480</v>
      </c>
      <c r="C125" s="31">
        <v>33</v>
      </c>
      <c r="D125" s="28">
        <v>0.48199999999999998</v>
      </c>
      <c r="E125" s="23" t="s">
        <v>16</v>
      </c>
      <c r="F125" s="24" t="s">
        <v>89</v>
      </c>
    </row>
    <row r="126" spans="1:6" x14ac:dyDescent="0.25">
      <c r="A126" s="31">
        <v>68897</v>
      </c>
      <c r="B126" s="31">
        <v>250</v>
      </c>
      <c r="C126" s="31">
        <v>52</v>
      </c>
      <c r="D126" s="28">
        <v>0.56599999999999995</v>
      </c>
      <c r="E126" s="23" t="s">
        <v>16</v>
      </c>
      <c r="F126" s="24" t="s">
        <v>89</v>
      </c>
    </row>
    <row r="127" spans="1:6" x14ac:dyDescent="0.25">
      <c r="A127" s="30">
        <v>68898</v>
      </c>
      <c r="B127" s="31">
        <v>250</v>
      </c>
      <c r="C127" s="31">
        <v>35</v>
      </c>
      <c r="D127" s="28">
        <v>0.26</v>
      </c>
      <c r="E127" s="23" t="s">
        <v>16</v>
      </c>
      <c r="F127" s="24" t="s">
        <v>89</v>
      </c>
    </row>
    <row r="128" spans="1:6" x14ac:dyDescent="0.25">
      <c r="A128" s="36" t="s">
        <v>9</v>
      </c>
      <c r="B128" s="36"/>
      <c r="C128" s="36"/>
      <c r="D128" s="8">
        <f>SUM(D87:D127)</f>
        <v>19.033000000000001</v>
      </c>
      <c r="E128" s="9"/>
      <c r="F128" s="10"/>
    </row>
    <row r="129" spans="1:6" x14ac:dyDescent="0.25">
      <c r="A129" s="31">
        <v>68899</v>
      </c>
      <c r="B129" s="31">
        <v>250</v>
      </c>
      <c r="C129" s="31">
        <v>32</v>
      </c>
      <c r="D129" s="28">
        <v>0.219</v>
      </c>
      <c r="E129" s="23" t="s">
        <v>16</v>
      </c>
      <c r="F129" s="24" t="s">
        <v>89</v>
      </c>
    </row>
    <row r="130" spans="1:6" x14ac:dyDescent="0.25">
      <c r="A130" s="30">
        <v>68900</v>
      </c>
      <c r="B130" s="31">
        <v>250</v>
      </c>
      <c r="C130" s="31">
        <v>37</v>
      </c>
      <c r="D130" s="28">
        <v>0.28999999999999998</v>
      </c>
      <c r="E130" s="23" t="s">
        <v>16</v>
      </c>
      <c r="F130" s="24" t="s">
        <v>89</v>
      </c>
    </row>
    <row r="131" spans="1:6" x14ac:dyDescent="0.25">
      <c r="A131" s="31">
        <v>68901</v>
      </c>
      <c r="B131" s="31">
        <v>250</v>
      </c>
      <c r="C131" s="31">
        <v>32</v>
      </c>
      <c r="D131" s="28">
        <v>0.219</v>
      </c>
      <c r="E131" s="23" t="s">
        <v>16</v>
      </c>
      <c r="F131" s="24" t="s">
        <v>89</v>
      </c>
    </row>
    <row r="132" spans="1:6" x14ac:dyDescent="0.25">
      <c r="A132" s="30">
        <v>68902</v>
      </c>
      <c r="B132" s="31">
        <v>300</v>
      </c>
      <c r="C132" s="31">
        <v>26</v>
      </c>
      <c r="D132" s="28">
        <v>0.17499999999999999</v>
      </c>
      <c r="E132" s="23" t="s">
        <v>16</v>
      </c>
      <c r="F132" s="24" t="s">
        <v>89</v>
      </c>
    </row>
    <row r="133" spans="1:6" x14ac:dyDescent="0.25">
      <c r="A133" s="31">
        <v>68903</v>
      </c>
      <c r="B133" s="31">
        <v>250</v>
      </c>
      <c r="C133" s="31">
        <v>31</v>
      </c>
      <c r="D133" s="28">
        <v>0.20200000000000001</v>
      </c>
      <c r="E133" s="23" t="s">
        <v>16</v>
      </c>
      <c r="F133" s="24" t="s">
        <v>89</v>
      </c>
    </row>
    <row r="134" spans="1:6" x14ac:dyDescent="0.25">
      <c r="A134" s="30">
        <v>68904</v>
      </c>
      <c r="B134" s="31">
        <v>310</v>
      </c>
      <c r="C134" s="31">
        <v>32</v>
      </c>
      <c r="D134" s="28">
        <v>0.27700000000000002</v>
      </c>
      <c r="E134" s="23" t="s">
        <v>16</v>
      </c>
      <c r="F134" s="24" t="s">
        <v>89</v>
      </c>
    </row>
    <row r="135" spans="1:6" x14ac:dyDescent="0.25">
      <c r="A135" s="31">
        <v>68905</v>
      </c>
      <c r="B135" s="31">
        <v>250</v>
      </c>
      <c r="C135" s="31">
        <v>38</v>
      </c>
      <c r="D135" s="28">
        <v>0.30499999999999999</v>
      </c>
      <c r="E135" s="23" t="s">
        <v>16</v>
      </c>
      <c r="F135" s="24" t="s">
        <v>89</v>
      </c>
    </row>
    <row r="136" spans="1:6" x14ac:dyDescent="0.25">
      <c r="A136" s="30">
        <v>68906</v>
      </c>
      <c r="B136" s="31">
        <v>350</v>
      </c>
      <c r="C136" s="31">
        <v>39</v>
      </c>
      <c r="D136" s="28">
        <v>0.46100000000000002</v>
      </c>
      <c r="E136" s="23" t="s">
        <v>16</v>
      </c>
      <c r="F136" s="24" t="s">
        <v>89</v>
      </c>
    </row>
    <row r="137" spans="1:6" x14ac:dyDescent="0.25">
      <c r="A137" s="31">
        <v>68907</v>
      </c>
      <c r="B137" s="31">
        <v>300</v>
      </c>
      <c r="C137" s="31">
        <v>31</v>
      </c>
      <c r="D137" s="28">
        <v>0.245</v>
      </c>
      <c r="E137" s="23" t="s">
        <v>16</v>
      </c>
      <c r="F137" s="24" t="s">
        <v>89</v>
      </c>
    </row>
    <row r="138" spans="1:6" x14ac:dyDescent="0.25">
      <c r="A138" s="30">
        <v>68908</v>
      </c>
      <c r="B138" s="31">
        <v>350</v>
      </c>
      <c r="C138" s="31">
        <v>33</v>
      </c>
      <c r="D138" s="28">
        <v>0.33600000000000002</v>
      </c>
      <c r="E138" s="23" t="s">
        <v>16</v>
      </c>
      <c r="F138" s="24" t="s">
        <v>89</v>
      </c>
    </row>
    <row r="139" spans="1:6" x14ac:dyDescent="0.25">
      <c r="A139" s="31">
        <v>68909</v>
      </c>
      <c r="B139" s="31">
        <v>500</v>
      </c>
      <c r="C139" s="31">
        <v>31</v>
      </c>
      <c r="D139" s="28">
        <v>0.432</v>
      </c>
      <c r="E139" s="23" t="s">
        <v>16</v>
      </c>
      <c r="F139" s="24" t="s">
        <v>89</v>
      </c>
    </row>
    <row r="140" spans="1:6" x14ac:dyDescent="0.25">
      <c r="A140" s="30">
        <v>68910</v>
      </c>
      <c r="B140" s="31">
        <v>400</v>
      </c>
      <c r="C140" s="31">
        <v>30</v>
      </c>
      <c r="D140" s="28">
        <v>0.316</v>
      </c>
      <c r="E140" s="23" t="s">
        <v>16</v>
      </c>
      <c r="F140" s="24" t="s">
        <v>89</v>
      </c>
    </row>
    <row r="141" spans="1:6" x14ac:dyDescent="0.25">
      <c r="A141" s="31">
        <v>68911</v>
      </c>
      <c r="B141" s="31">
        <v>460</v>
      </c>
      <c r="C141" s="31">
        <v>34</v>
      </c>
      <c r="D141" s="28">
        <v>0.48499999999999999</v>
      </c>
      <c r="E141" s="23" t="s">
        <v>16</v>
      </c>
      <c r="F141" s="24" t="s">
        <v>89</v>
      </c>
    </row>
    <row r="142" spans="1:6" x14ac:dyDescent="0.25">
      <c r="A142" s="30">
        <v>68912</v>
      </c>
      <c r="B142" s="31">
        <v>470</v>
      </c>
      <c r="C142" s="31">
        <v>36</v>
      </c>
      <c r="D142" s="28">
        <v>0.55200000000000005</v>
      </c>
      <c r="E142" s="23" t="s">
        <v>16</v>
      </c>
      <c r="F142" s="24" t="s">
        <v>89</v>
      </c>
    </row>
    <row r="143" spans="1:6" x14ac:dyDescent="0.25">
      <c r="A143" s="31">
        <v>68913</v>
      </c>
      <c r="B143" s="31">
        <v>290</v>
      </c>
      <c r="C143" s="31">
        <v>30</v>
      </c>
      <c r="D143" s="28">
        <v>0.222</v>
      </c>
      <c r="E143" s="23" t="s">
        <v>16</v>
      </c>
      <c r="F143" s="24" t="s">
        <v>89</v>
      </c>
    </row>
    <row r="144" spans="1:6" x14ac:dyDescent="0.25">
      <c r="A144" s="30">
        <v>68914</v>
      </c>
      <c r="B144" s="31">
        <v>300</v>
      </c>
      <c r="C144" s="31">
        <v>33</v>
      </c>
      <c r="D144" s="28">
        <v>0.28399999999999997</v>
      </c>
      <c r="E144" s="23" t="s">
        <v>16</v>
      </c>
      <c r="F144" s="24" t="s">
        <v>89</v>
      </c>
    </row>
    <row r="145" spans="1:6" x14ac:dyDescent="0.25">
      <c r="A145" s="31">
        <v>68915</v>
      </c>
      <c r="B145" s="31">
        <v>300</v>
      </c>
      <c r="C145" s="31">
        <v>30</v>
      </c>
      <c r="D145" s="28">
        <v>0.23100000000000001</v>
      </c>
      <c r="E145" s="23" t="s">
        <v>16</v>
      </c>
      <c r="F145" s="24" t="s">
        <v>89</v>
      </c>
    </row>
    <row r="146" spans="1:6" x14ac:dyDescent="0.25">
      <c r="A146" s="30">
        <v>68916</v>
      </c>
      <c r="B146" s="31">
        <v>300</v>
      </c>
      <c r="C146" s="31">
        <v>35</v>
      </c>
      <c r="D146" s="28">
        <v>0.317</v>
      </c>
      <c r="E146" s="23" t="s">
        <v>16</v>
      </c>
      <c r="F146" s="24" t="s">
        <v>89</v>
      </c>
    </row>
    <row r="147" spans="1:6" x14ac:dyDescent="0.25">
      <c r="A147" s="31">
        <v>68917</v>
      </c>
      <c r="B147" s="31">
        <v>290</v>
      </c>
      <c r="C147" s="31">
        <v>37</v>
      </c>
      <c r="D147" s="28">
        <v>0.34</v>
      </c>
      <c r="E147" s="23" t="s">
        <v>16</v>
      </c>
      <c r="F147" s="24" t="s">
        <v>89</v>
      </c>
    </row>
    <row r="148" spans="1:6" x14ac:dyDescent="0.25">
      <c r="A148" s="30">
        <v>68918</v>
      </c>
      <c r="B148" s="31">
        <v>260</v>
      </c>
      <c r="C148" s="31">
        <v>51</v>
      </c>
      <c r="D148" s="28">
        <v>0.56200000000000006</v>
      </c>
      <c r="E148" s="23" t="s">
        <v>16</v>
      </c>
      <c r="F148" s="24" t="s">
        <v>89</v>
      </c>
    </row>
    <row r="149" spans="1:6" x14ac:dyDescent="0.25">
      <c r="A149" s="31">
        <v>68919</v>
      </c>
      <c r="B149" s="31">
        <v>250</v>
      </c>
      <c r="C149" s="31">
        <v>38</v>
      </c>
      <c r="D149" s="28">
        <v>0.30499999999999999</v>
      </c>
      <c r="E149" s="23" t="s">
        <v>16</v>
      </c>
      <c r="F149" s="24" t="s">
        <v>89</v>
      </c>
    </row>
    <row r="150" spans="1:6" x14ac:dyDescent="0.25">
      <c r="A150" s="30">
        <v>68920</v>
      </c>
      <c r="B150" s="31">
        <v>260</v>
      </c>
      <c r="C150" s="31">
        <v>35</v>
      </c>
      <c r="D150" s="28">
        <v>0.27100000000000002</v>
      </c>
      <c r="E150" s="23" t="s">
        <v>16</v>
      </c>
      <c r="F150" s="24" t="s">
        <v>89</v>
      </c>
    </row>
    <row r="151" spans="1:6" x14ac:dyDescent="0.25">
      <c r="A151" s="31">
        <v>68921</v>
      </c>
      <c r="B151" s="31">
        <v>260</v>
      </c>
      <c r="C151" s="31">
        <v>43</v>
      </c>
      <c r="D151" s="28">
        <v>0.40400000000000003</v>
      </c>
      <c r="E151" s="23" t="s">
        <v>16</v>
      </c>
      <c r="F151" s="24" t="s">
        <v>89</v>
      </c>
    </row>
    <row r="152" spans="1:6" x14ac:dyDescent="0.25">
      <c r="A152" s="30">
        <v>68922</v>
      </c>
      <c r="B152" s="31">
        <v>420</v>
      </c>
      <c r="C152" s="31">
        <v>28</v>
      </c>
      <c r="D152" s="28">
        <v>0.29299999999999998</v>
      </c>
      <c r="E152" s="23" t="s">
        <v>16</v>
      </c>
      <c r="F152" s="24" t="s">
        <v>89</v>
      </c>
    </row>
    <row r="153" spans="1:6" x14ac:dyDescent="0.25">
      <c r="A153" s="31">
        <v>68923</v>
      </c>
      <c r="B153" s="31">
        <v>300</v>
      </c>
      <c r="C153" s="31">
        <v>30</v>
      </c>
      <c r="D153" s="28">
        <v>0.23100000000000001</v>
      </c>
      <c r="E153" s="23" t="s">
        <v>16</v>
      </c>
      <c r="F153" s="24" t="s">
        <v>89</v>
      </c>
    </row>
    <row r="154" spans="1:6" x14ac:dyDescent="0.25">
      <c r="A154" s="30">
        <v>68924</v>
      </c>
      <c r="B154" s="31">
        <v>370</v>
      </c>
      <c r="C154" s="31">
        <v>36</v>
      </c>
      <c r="D154" s="28">
        <v>0.42199999999999999</v>
      </c>
      <c r="E154" s="23" t="s">
        <v>16</v>
      </c>
      <c r="F154" s="24" t="s">
        <v>89</v>
      </c>
    </row>
    <row r="155" spans="1:6" x14ac:dyDescent="0.25">
      <c r="A155" s="31">
        <v>68925</v>
      </c>
      <c r="B155" s="31">
        <v>400</v>
      </c>
      <c r="C155" s="31">
        <v>26</v>
      </c>
      <c r="D155" s="28">
        <v>0.24099999999999999</v>
      </c>
      <c r="E155" s="23" t="s">
        <v>16</v>
      </c>
      <c r="F155" s="24" t="s">
        <v>89</v>
      </c>
    </row>
    <row r="156" spans="1:6" x14ac:dyDescent="0.25">
      <c r="A156" s="30">
        <v>68926</v>
      </c>
      <c r="B156" s="31">
        <v>320</v>
      </c>
      <c r="C156" s="31">
        <v>43</v>
      </c>
      <c r="D156" s="28">
        <v>0.504</v>
      </c>
      <c r="E156" s="23" t="s">
        <v>16</v>
      </c>
      <c r="F156" s="24" t="s">
        <v>89</v>
      </c>
    </row>
    <row r="157" spans="1:6" x14ac:dyDescent="0.25">
      <c r="A157" s="31">
        <v>68927</v>
      </c>
      <c r="B157" s="31">
        <v>290</v>
      </c>
      <c r="C157" s="31">
        <v>40</v>
      </c>
      <c r="D157" s="28">
        <v>0.39500000000000002</v>
      </c>
      <c r="E157" s="23" t="s">
        <v>16</v>
      </c>
      <c r="F157" s="24" t="s">
        <v>89</v>
      </c>
    </row>
    <row r="158" spans="1:6" x14ac:dyDescent="0.25">
      <c r="A158" s="30">
        <v>68928</v>
      </c>
      <c r="B158" s="31">
        <v>500</v>
      </c>
      <c r="C158" s="31">
        <v>30</v>
      </c>
      <c r="D158" s="28">
        <v>0.40600000000000003</v>
      </c>
      <c r="E158" s="23" t="s">
        <v>16</v>
      </c>
      <c r="F158" s="24" t="s">
        <v>89</v>
      </c>
    </row>
    <row r="159" spans="1:6" x14ac:dyDescent="0.25">
      <c r="A159" s="31">
        <v>68929</v>
      </c>
      <c r="B159" s="31">
        <v>370</v>
      </c>
      <c r="C159" s="31">
        <v>37</v>
      </c>
      <c r="D159" s="28">
        <v>0.44400000000000001</v>
      </c>
      <c r="E159" s="23" t="s">
        <v>16</v>
      </c>
      <c r="F159" s="24" t="s">
        <v>89</v>
      </c>
    </row>
    <row r="160" spans="1:6" x14ac:dyDescent="0.25">
      <c r="A160" s="30">
        <v>68930</v>
      </c>
      <c r="B160" s="31">
        <v>270</v>
      </c>
      <c r="C160" s="31">
        <v>43</v>
      </c>
      <c r="D160" s="28">
        <v>0.42</v>
      </c>
      <c r="E160" s="23" t="s">
        <v>16</v>
      </c>
      <c r="F160" s="24" t="s">
        <v>89</v>
      </c>
    </row>
    <row r="161" spans="1:6" x14ac:dyDescent="0.25">
      <c r="A161" s="31">
        <v>68931</v>
      </c>
      <c r="B161" s="31">
        <v>400</v>
      </c>
      <c r="C161" s="31">
        <v>32</v>
      </c>
      <c r="D161" s="28">
        <v>0.36899999999999999</v>
      </c>
      <c r="E161" s="23" t="s">
        <v>16</v>
      </c>
      <c r="F161" s="24" t="s">
        <v>89</v>
      </c>
    </row>
    <row r="162" spans="1:6" x14ac:dyDescent="0.25">
      <c r="A162" s="30">
        <v>68932</v>
      </c>
      <c r="B162" s="31">
        <v>300</v>
      </c>
      <c r="C162" s="31">
        <v>35</v>
      </c>
      <c r="D162" s="28">
        <v>0.317</v>
      </c>
      <c r="E162" s="23" t="s">
        <v>16</v>
      </c>
      <c r="F162" s="24" t="s">
        <v>89</v>
      </c>
    </row>
    <row r="163" spans="1:6" x14ac:dyDescent="0.25">
      <c r="A163" s="31">
        <v>68933</v>
      </c>
      <c r="B163" s="31">
        <v>300</v>
      </c>
      <c r="C163" s="31">
        <v>26</v>
      </c>
      <c r="D163" s="28">
        <v>0.17499999999999999</v>
      </c>
      <c r="E163" s="23" t="s">
        <v>16</v>
      </c>
      <c r="F163" s="24" t="s">
        <v>89</v>
      </c>
    </row>
    <row r="164" spans="1:6" x14ac:dyDescent="0.25">
      <c r="A164" s="30">
        <v>68934</v>
      </c>
      <c r="B164" s="31">
        <v>300</v>
      </c>
      <c r="C164" s="31">
        <v>39</v>
      </c>
      <c r="D164" s="28">
        <v>0.39</v>
      </c>
      <c r="E164" s="23" t="s">
        <v>16</v>
      </c>
      <c r="F164" s="24" t="s">
        <v>89</v>
      </c>
    </row>
    <row r="165" spans="1:6" x14ac:dyDescent="0.25">
      <c r="A165" s="31">
        <v>68935</v>
      </c>
      <c r="B165" s="31">
        <v>260</v>
      </c>
      <c r="C165" s="31">
        <v>33</v>
      </c>
      <c r="D165" s="28">
        <v>0.24299999999999999</v>
      </c>
      <c r="E165" s="23" t="s">
        <v>16</v>
      </c>
      <c r="F165" s="24" t="s">
        <v>89</v>
      </c>
    </row>
    <row r="166" spans="1:6" x14ac:dyDescent="0.25">
      <c r="A166" s="30">
        <v>68936</v>
      </c>
      <c r="B166" s="31">
        <v>250</v>
      </c>
      <c r="C166" s="31">
        <v>40</v>
      </c>
      <c r="D166" s="28">
        <v>0.33700000000000002</v>
      </c>
      <c r="E166" s="23" t="s">
        <v>16</v>
      </c>
      <c r="F166" s="24" t="s">
        <v>89</v>
      </c>
    </row>
    <row r="167" spans="1:6" x14ac:dyDescent="0.25">
      <c r="A167" s="31">
        <v>68937</v>
      </c>
      <c r="B167" s="31">
        <v>250</v>
      </c>
      <c r="C167" s="31">
        <v>28</v>
      </c>
      <c r="D167" s="28">
        <v>0.16600000000000001</v>
      </c>
      <c r="E167" s="23" t="s">
        <v>16</v>
      </c>
      <c r="F167" s="24" t="s">
        <v>89</v>
      </c>
    </row>
    <row r="168" spans="1:6" x14ac:dyDescent="0.25">
      <c r="A168" s="30">
        <v>68938</v>
      </c>
      <c r="B168" s="31">
        <v>250</v>
      </c>
      <c r="C168" s="31">
        <v>40</v>
      </c>
      <c r="D168" s="28">
        <v>0.33700000000000002</v>
      </c>
      <c r="E168" s="23" t="s">
        <v>16</v>
      </c>
      <c r="F168" s="24" t="s">
        <v>89</v>
      </c>
    </row>
    <row r="169" spans="1:6" x14ac:dyDescent="0.25">
      <c r="A169" s="31">
        <v>68939</v>
      </c>
      <c r="B169" s="31">
        <v>240</v>
      </c>
      <c r="C169" s="31">
        <v>43</v>
      </c>
      <c r="D169" s="28">
        <v>0.371</v>
      </c>
      <c r="E169" s="23" t="s">
        <v>16</v>
      </c>
      <c r="F169" s="24" t="s">
        <v>89</v>
      </c>
    </row>
    <row r="170" spans="1:6" x14ac:dyDescent="0.25">
      <c r="A170" s="36" t="s">
        <v>9</v>
      </c>
      <c r="B170" s="36"/>
      <c r="C170" s="36"/>
      <c r="D170" s="8">
        <f>SUM(D129:D169)</f>
        <v>13.511000000000001</v>
      </c>
      <c r="E170" s="9"/>
      <c r="F170" s="10"/>
    </row>
    <row r="171" spans="1:6" x14ac:dyDescent="0.25">
      <c r="A171" s="30">
        <v>68940</v>
      </c>
      <c r="B171" s="31">
        <v>300</v>
      </c>
      <c r="C171" s="31">
        <v>25</v>
      </c>
      <c r="D171" s="28">
        <v>0.16300000000000001</v>
      </c>
      <c r="E171" s="23" t="s">
        <v>16</v>
      </c>
      <c r="F171" s="24" t="s">
        <v>89</v>
      </c>
    </row>
    <row r="172" spans="1:6" x14ac:dyDescent="0.25">
      <c r="A172" s="31">
        <v>68941</v>
      </c>
      <c r="B172" s="31">
        <v>390</v>
      </c>
      <c r="C172" s="31">
        <v>35</v>
      </c>
      <c r="D172" s="28">
        <v>0.42399999999999999</v>
      </c>
      <c r="E172" s="23" t="s">
        <v>16</v>
      </c>
      <c r="F172" s="24" t="s">
        <v>89</v>
      </c>
    </row>
    <row r="173" spans="1:6" x14ac:dyDescent="0.25">
      <c r="A173" s="30">
        <v>68942</v>
      </c>
      <c r="B173" s="31">
        <v>250</v>
      </c>
      <c r="C173" s="31">
        <v>45</v>
      </c>
      <c r="D173" s="28">
        <v>0.42299999999999999</v>
      </c>
      <c r="E173" s="23" t="s">
        <v>16</v>
      </c>
      <c r="F173" s="24" t="s">
        <v>89</v>
      </c>
    </row>
    <row r="174" spans="1:6" x14ac:dyDescent="0.25">
      <c r="A174" s="31">
        <v>68943</v>
      </c>
      <c r="B174" s="31">
        <v>250</v>
      </c>
      <c r="C174" s="31">
        <v>43</v>
      </c>
      <c r="D174" s="28">
        <v>0.38700000000000001</v>
      </c>
      <c r="E174" s="23" t="s">
        <v>16</v>
      </c>
      <c r="F174" s="24" t="s">
        <v>89</v>
      </c>
    </row>
    <row r="175" spans="1:6" x14ac:dyDescent="0.25">
      <c r="A175" s="30">
        <v>68944</v>
      </c>
      <c r="B175" s="31">
        <v>300</v>
      </c>
      <c r="C175" s="31">
        <v>44</v>
      </c>
      <c r="D175" s="28">
        <v>0.49199999999999999</v>
      </c>
      <c r="E175" s="23" t="s">
        <v>16</v>
      </c>
      <c r="F175" s="24" t="s">
        <v>89</v>
      </c>
    </row>
    <row r="176" spans="1:6" x14ac:dyDescent="0.25">
      <c r="A176" s="31">
        <v>68945</v>
      </c>
      <c r="B176" s="31">
        <v>260</v>
      </c>
      <c r="C176" s="31">
        <v>47</v>
      </c>
      <c r="D176" s="28">
        <v>0.47899999999999998</v>
      </c>
      <c r="E176" s="23" t="s">
        <v>16</v>
      </c>
      <c r="F176" s="24" t="s">
        <v>89</v>
      </c>
    </row>
    <row r="177" spans="1:6" x14ac:dyDescent="0.25">
      <c r="A177" s="30">
        <v>68946</v>
      </c>
      <c r="B177" s="31">
        <v>510</v>
      </c>
      <c r="C177" s="31">
        <v>35</v>
      </c>
      <c r="D177" s="28">
        <v>0.57599999999999996</v>
      </c>
      <c r="E177" s="23" t="s">
        <v>16</v>
      </c>
      <c r="F177" s="24" t="s">
        <v>89</v>
      </c>
    </row>
    <row r="178" spans="1:6" x14ac:dyDescent="0.25">
      <c r="A178" s="31">
        <v>68947</v>
      </c>
      <c r="B178" s="31">
        <v>400</v>
      </c>
      <c r="C178" s="31">
        <v>33</v>
      </c>
      <c r="D178" s="28">
        <v>0.39100000000000001</v>
      </c>
      <c r="E178" s="23" t="s">
        <v>16</v>
      </c>
      <c r="F178" s="24" t="s">
        <v>89</v>
      </c>
    </row>
    <row r="179" spans="1:6" x14ac:dyDescent="0.25">
      <c r="A179" s="30">
        <v>68948</v>
      </c>
      <c r="B179" s="31">
        <v>270</v>
      </c>
      <c r="C179" s="31">
        <v>35</v>
      </c>
      <c r="D179" s="28">
        <v>0.28299999999999997</v>
      </c>
      <c r="E179" s="23" t="s">
        <v>16</v>
      </c>
      <c r="F179" s="24" t="s">
        <v>89</v>
      </c>
    </row>
    <row r="180" spans="1:6" x14ac:dyDescent="0.25">
      <c r="A180" s="31">
        <v>68949</v>
      </c>
      <c r="B180" s="31">
        <v>510</v>
      </c>
      <c r="C180" s="31">
        <v>46</v>
      </c>
      <c r="D180" s="28">
        <v>0.95699999999999996</v>
      </c>
      <c r="E180" s="23" t="s">
        <v>16</v>
      </c>
      <c r="F180" s="24" t="s">
        <v>89</v>
      </c>
    </row>
    <row r="181" spans="1:6" x14ac:dyDescent="0.25">
      <c r="A181" s="30">
        <v>68950</v>
      </c>
      <c r="B181" s="31">
        <v>300</v>
      </c>
      <c r="C181" s="31">
        <v>32</v>
      </c>
      <c r="D181" s="28">
        <v>0.26700000000000002</v>
      </c>
      <c r="E181" s="23" t="s">
        <v>16</v>
      </c>
      <c r="F181" s="24" t="s">
        <v>89</v>
      </c>
    </row>
    <row r="182" spans="1:6" x14ac:dyDescent="0.25">
      <c r="A182" s="31">
        <v>68951</v>
      </c>
      <c r="B182" s="31">
        <v>310</v>
      </c>
      <c r="C182" s="31">
        <v>32</v>
      </c>
      <c r="D182" s="28">
        <v>0.27700000000000002</v>
      </c>
      <c r="E182" s="23" t="s">
        <v>16</v>
      </c>
      <c r="F182" s="24" t="s">
        <v>89</v>
      </c>
    </row>
    <row r="183" spans="1:6" x14ac:dyDescent="0.25">
      <c r="A183" s="30">
        <v>68952</v>
      </c>
      <c r="B183" s="31">
        <v>400</v>
      </c>
      <c r="C183" s="31">
        <v>38</v>
      </c>
      <c r="D183" s="28">
        <v>0.50900000000000001</v>
      </c>
      <c r="E183" s="23" t="s">
        <v>16</v>
      </c>
      <c r="F183" s="24" t="s">
        <v>89</v>
      </c>
    </row>
    <row r="184" spans="1:6" x14ac:dyDescent="0.25">
      <c r="A184" s="31">
        <v>68953</v>
      </c>
      <c r="B184" s="31">
        <v>410</v>
      </c>
      <c r="C184" s="31">
        <v>30</v>
      </c>
      <c r="D184" s="28">
        <v>0.32500000000000001</v>
      </c>
      <c r="E184" s="23" t="s">
        <v>16</v>
      </c>
      <c r="F184" s="24" t="s">
        <v>89</v>
      </c>
    </row>
    <row r="185" spans="1:6" x14ac:dyDescent="0.25">
      <c r="A185" s="30">
        <v>68954</v>
      </c>
      <c r="B185" s="31">
        <v>400</v>
      </c>
      <c r="C185" s="31">
        <v>43</v>
      </c>
      <c r="D185" s="28">
        <v>0.64300000000000002</v>
      </c>
      <c r="E185" s="23" t="s">
        <v>16</v>
      </c>
      <c r="F185" s="24" t="s">
        <v>89</v>
      </c>
    </row>
    <row r="186" spans="1:6" x14ac:dyDescent="0.25">
      <c r="A186" s="31">
        <v>68955</v>
      </c>
      <c r="B186" s="31">
        <v>260</v>
      </c>
      <c r="C186" s="31">
        <v>38</v>
      </c>
      <c r="D186" s="28">
        <v>0.318</v>
      </c>
      <c r="E186" s="23" t="s">
        <v>16</v>
      </c>
      <c r="F186" s="24" t="s">
        <v>89</v>
      </c>
    </row>
    <row r="187" spans="1:6" x14ac:dyDescent="0.25">
      <c r="A187" s="30">
        <v>68956</v>
      </c>
      <c r="B187" s="31">
        <v>250</v>
      </c>
      <c r="C187" s="31">
        <v>45</v>
      </c>
      <c r="D187" s="28">
        <v>0.42299999999999999</v>
      </c>
      <c r="E187" s="23" t="s">
        <v>16</v>
      </c>
      <c r="F187" s="24" t="s">
        <v>89</v>
      </c>
    </row>
    <row r="188" spans="1:6" x14ac:dyDescent="0.25">
      <c r="A188" s="36" t="s">
        <v>9</v>
      </c>
      <c r="B188" s="36"/>
      <c r="C188" s="36"/>
      <c r="D188" s="8">
        <f>SUM(D171:D187)</f>
        <v>7.3370000000000006</v>
      </c>
      <c r="E188" s="9"/>
      <c r="F188" s="10"/>
    </row>
    <row r="189" spans="1:6" ht="24" customHeight="1" x14ac:dyDescent="0.25">
      <c r="A189" s="36" t="s">
        <v>8</v>
      </c>
      <c r="B189" s="36"/>
      <c r="C189" s="36"/>
      <c r="D189" s="11">
        <f>D188+D170+D128+D86+D44</f>
        <v>78.923000000000002</v>
      </c>
      <c r="E189" s="12"/>
      <c r="F189" s="12"/>
    </row>
  </sheetData>
  <autoFilter ref="A2:F2" xr:uid="{00000000-0009-0000-0000-000003000000}"/>
  <mergeCells count="7">
    <mergeCell ref="A1:F1"/>
    <mergeCell ref="A188:C188"/>
    <mergeCell ref="A189:C189"/>
    <mergeCell ref="A170:C170"/>
    <mergeCell ref="A128:C128"/>
    <mergeCell ref="A86:C86"/>
    <mergeCell ref="A44:C44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&amp;L&amp;"-,Félkövér"Nyírlugosi Erdészet&amp;Roldal / Seite &amp;P / &amp;N
2026. 03. 30.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EF8CB-5D07-4BBE-9DF1-D77863D1F082}">
  <dimension ref="A1:J107"/>
  <sheetViews>
    <sheetView zoomScale="85" zoomScaleNormal="85" workbookViewId="0">
      <selection activeCell="E24" sqref="E24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7.140625" style="2" customWidth="1"/>
    <col min="6" max="6" width="14.7109375" style="3" customWidth="1"/>
    <col min="7" max="16384" width="9.140625" style="3"/>
  </cols>
  <sheetData>
    <row r="1" spans="1:10" ht="50.1" customHeight="1" x14ac:dyDescent="0.25">
      <c r="A1" s="35" t="s">
        <v>1037</v>
      </c>
      <c r="B1" s="35"/>
      <c r="C1" s="35"/>
      <c r="D1" s="35"/>
      <c r="E1" s="35"/>
      <c r="F1" s="35"/>
    </row>
    <row r="2" spans="1:10" ht="43.5" customHeight="1" x14ac:dyDescent="0.25">
      <c r="A2" s="4" t="s">
        <v>1</v>
      </c>
      <c r="B2" s="4" t="s">
        <v>2</v>
      </c>
      <c r="C2" s="4" t="s">
        <v>3</v>
      </c>
      <c r="D2" s="5" t="s">
        <v>0</v>
      </c>
      <c r="E2" s="4" t="s">
        <v>4</v>
      </c>
      <c r="F2" s="6" t="s">
        <v>5</v>
      </c>
      <c r="I2" s="21"/>
      <c r="J2" s="21"/>
    </row>
    <row r="3" spans="1:10" x14ac:dyDescent="0.25">
      <c r="A3" s="34" t="s">
        <v>936</v>
      </c>
      <c r="B3" s="37">
        <v>250</v>
      </c>
      <c r="C3" s="37">
        <v>43</v>
      </c>
      <c r="D3" s="38">
        <v>0.38700000000000001</v>
      </c>
      <c r="E3" s="39" t="s">
        <v>19</v>
      </c>
      <c r="F3" s="39" t="s">
        <v>88</v>
      </c>
    </row>
    <row r="4" spans="1:10" x14ac:dyDescent="0.25">
      <c r="A4" s="34" t="s">
        <v>937</v>
      </c>
      <c r="B4" s="37">
        <v>250</v>
      </c>
      <c r="C4" s="37">
        <v>33</v>
      </c>
      <c r="D4" s="38">
        <v>0.23200000000000001</v>
      </c>
      <c r="E4" s="39" t="s">
        <v>19</v>
      </c>
      <c r="F4" s="39" t="s">
        <v>88</v>
      </c>
    </row>
    <row r="5" spans="1:10" x14ac:dyDescent="0.25">
      <c r="A5" s="34" t="s">
        <v>938</v>
      </c>
      <c r="B5" s="37">
        <v>250</v>
      </c>
      <c r="C5" s="37">
        <v>36</v>
      </c>
      <c r="D5" s="38">
        <v>0.27500000000000002</v>
      </c>
      <c r="E5" s="39" t="s">
        <v>19</v>
      </c>
      <c r="F5" s="39" t="s">
        <v>88</v>
      </c>
    </row>
    <row r="6" spans="1:10" x14ac:dyDescent="0.25">
      <c r="A6" s="34" t="s">
        <v>939</v>
      </c>
      <c r="B6" s="37">
        <v>250</v>
      </c>
      <c r="C6" s="37">
        <v>33</v>
      </c>
      <c r="D6" s="38">
        <v>0.23200000000000001</v>
      </c>
      <c r="E6" s="39" t="s">
        <v>19</v>
      </c>
      <c r="F6" s="39" t="s">
        <v>88</v>
      </c>
    </row>
    <row r="7" spans="1:10" x14ac:dyDescent="0.25">
      <c r="A7" s="34" t="s">
        <v>940</v>
      </c>
      <c r="B7" s="37">
        <v>250</v>
      </c>
      <c r="C7" s="37">
        <v>36</v>
      </c>
      <c r="D7" s="38">
        <v>0.27500000000000002</v>
      </c>
      <c r="E7" s="39" t="s">
        <v>19</v>
      </c>
      <c r="F7" s="39" t="s">
        <v>88</v>
      </c>
    </row>
    <row r="8" spans="1:10" x14ac:dyDescent="0.25">
      <c r="A8" s="34" t="s">
        <v>941</v>
      </c>
      <c r="B8" s="37">
        <v>250</v>
      </c>
      <c r="C8" s="37">
        <v>32</v>
      </c>
      <c r="D8" s="38">
        <v>0.219</v>
      </c>
      <c r="E8" s="39" t="s">
        <v>19</v>
      </c>
      <c r="F8" s="39" t="s">
        <v>88</v>
      </c>
    </row>
    <row r="9" spans="1:10" x14ac:dyDescent="0.25">
      <c r="A9" s="34" t="s">
        <v>942</v>
      </c>
      <c r="B9" s="37">
        <v>250</v>
      </c>
      <c r="C9" s="37">
        <v>37</v>
      </c>
      <c r="D9" s="38">
        <v>0.28999999999999998</v>
      </c>
      <c r="E9" s="39" t="s">
        <v>19</v>
      </c>
      <c r="F9" s="39" t="s">
        <v>88</v>
      </c>
    </row>
    <row r="10" spans="1:10" x14ac:dyDescent="0.25">
      <c r="A10" s="34" t="s">
        <v>943</v>
      </c>
      <c r="B10" s="37">
        <v>250</v>
      </c>
      <c r="C10" s="37">
        <v>31</v>
      </c>
      <c r="D10" s="38">
        <v>0.20200000000000001</v>
      </c>
      <c r="E10" s="39" t="s">
        <v>19</v>
      </c>
      <c r="F10" s="39" t="s">
        <v>88</v>
      </c>
    </row>
    <row r="11" spans="1:10" x14ac:dyDescent="0.25">
      <c r="A11" s="34" t="s">
        <v>944</v>
      </c>
      <c r="B11" s="37">
        <v>250</v>
      </c>
      <c r="C11" s="37">
        <v>29</v>
      </c>
      <c r="D11" s="38">
        <v>0.17699999999999999</v>
      </c>
      <c r="E11" s="39" t="s">
        <v>19</v>
      </c>
      <c r="F11" s="39" t="s">
        <v>88</v>
      </c>
    </row>
    <row r="12" spans="1:10" x14ac:dyDescent="0.25">
      <c r="A12" s="34" t="s">
        <v>945</v>
      </c>
      <c r="B12" s="37">
        <v>250</v>
      </c>
      <c r="C12" s="37">
        <v>41</v>
      </c>
      <c r="D12" s="38">
        <v>0.35299999999999998</v>
      </c>
      <c r="E12" s="39" t="s">
        <v>19</v>
      </c>
      <c r="F12" s="39" t="s">
        <v>88</v>
      </c>
    </row>
    <row r="13" spans="1:10" x14ac:dyDescent="0.25">
      <c r="A13" s="34" t="s">
        <v>946</v>
      </c>
      <c r="B13" s="37">
        <v>250</v>
      </c>
      <c r="C13" s="37">
        <v>40</v>
      </c>
      <c r="D13" s="38">
        <v>0.33700000000000002</v>
      </c>
      <c r="E13" s="39" t="s">
        <v>19</v>
      </c>
      <c r="F13" s="39" t="s">
        <v>88</v>
      </c>
    </row>
    <row r="14" spans="1:10" x14ac:dyDescent="0.25">
      <c r="A14" s="34" t="s">
        <v>947</v>
      </c>
      <c r="B14" s="37">
        <v>250</v>
      </c>
      <c r="C14" s="37">
        <v>37</v>
      </c>
      <c r="D14" s="38">
        <v>0.28999999999999998</v>
      </c>
      <c r="E14" s="39" t="s">
        <v>19</v>
      </c>
      <c r="F14" s="39" t="s">
        <v>88</v>
      </c>
    </row>
    <row r="15" spans="1:10" x14ac:dyDescent="0.25">
      <c r="A15" s="34" t="s">
        <v>948</v>
      </c>
      <c r="B15" s="37">
        <v>250</v>
      </c>
      <c r="C15" s="37">
        <v>50</v>
      </c>
      <c r="D15" s="38">
        <v>0.51900000000000002</v>
      </c>
      <c r="E15" s="39" t="s">
        <v>19</v>
      </c>
      <c r="F15" s="39" t="s">
        <v>88</v>
      </c>
    </row>
    <row r="16" spans="1:10" x14ac:dyDescent="0.25">
      <c r="A16" s="34" t="s">
        <v>949</v>
      </c>
      <c r="B16" s="37">
        <v>260</v>
      </c>
      <c r="C16" s="37">
        <v>39</v>
      </c>
      <c r="D16" s="38">
        <v>0.33400000000000002</v>
      </c>
      <c r="E16" s="39" t="s">
        <v>19</v>
      </c>
      <c r="F16" s="39" t="s">
        <v>88</v>
      </c>
    </row>
    <row r="17" spans="1:6" x14ac:dyDescent="0.25">
      <c r="A17" s="34" t="s">
        <v>950</v>
      </c>
      <c r="B17" s="37">
        <v>250</v>
      </c>
      <c r="C17" s="37">
        <v>32</v>
      </c>
      <c r="D17" s="38">
        <v>0.219</v>
      </c>
      <c r="E17" s="39" t="s">
        <v>19</v>
      </c>
      <c r="F17" s="39" t="s">
        <v>88</v>
      </c>
    </row>
    <row r="18" spans="1:6" x14ac:dyDescent="0.25">
      <c r="A18" s="34" t="s">
        <v>951</v>
      </c>
      <c r="B18" s="37">
        <v>350</v>
      </c>
      <c r="C18" s="37">
        <v>41</v>
      </c>
      <c r="D18" s="38">
        <v>0.50800000000000001</v>
      </c>
      <c r="E18" s="39" t="s">
        <v>19</v>
      </c>
      <c r="F18" s="39" t="s">
        <v>88</v>
      </c>
    </row>
    <row r="19" spans="1:6" x14ac:dyDescent="0.25">
      <c r="A19" s="34" t="s">
        <v>952</v>
      </c>
      <c r="B19" s="37">
        <v>250</v>
      </c>
      <c r="C19" s="37">
        <v>35</v>
      </c>
      <c r="D19" s="38">
        <v>0.26</v>
      </c>
      <c r="E19" s="39" t="s">
        <v>19</v>
      </c>
      <c r="F19" s="39" t="s">
        <v>88</v>
      </c>
    </row>
    <row r="20" spans="1:6" x14ac:dyDescent="0.25">
      <c r="A20" s="34" t="s">
        <v>953</v>
      </c>
      <c r="B20" s="37">
        <v>250</v>
      </c>
      <c r="C20" s="37">
        <v>34</v>
      </c>
      <c r="D20" s="38">
        <v>0.246</v>
      </c>
      <c r="E20" s="39" t="s">
        <v>19</v>
      </c>
      <c r="F20" s="39" t="s">
        <v>88</v>
      </c>
    </row>
    <row r="21" spans="1:6" x14ac:dyDescent="0.25">
      <c r="A21" s="34" t="s">
        <v>954</v>
      </c>
      <c r="B21" s="37">
        <v>250</v>
      </c>
      <c r="C21" s="37">
        <v>38</v>
      </c>
      <c r="D21" s="38">
        <v>0.30499999999999999</v>
      </c>
      <c r="E21" s="39" t="s">
        <v>19</v>
      </c>
      <c r="F21" s="39" t="s">
        <v>88</v>
      </c>
    </row>
    <row r="22" spans="1:6" x14ac:dyDescent="0.25">
      <c r="A22" s="34" t="s">
        <v>955</v>
      </c>
      <c r="B22" s="37">
        <v>250</v>
      </c>
      <c r="C22" s="37">
        <v>48</v>
      </c>
      <c r="D22" s="38">
        <v>0.47899999999999998</v>
      </c>
      <c r="E22" s="39" t="s">
        <v>19</v>
      </c>
      <c r="F22" s="39" t="s">
        <v>88</v>
      </c>
    </row>
    <row r="23" spans="1:6" x14ac:dyDescent="0.25">
      <c r="A23" s="34" t="s">
        <v>956</v>
      </c>
      <c r="B23" s="37">
        <v>250</v>
      </c>
      <c r="C23" s="37">
        <v>40</v>
      </c>
      <c r="D23" s="38">
        <v>0.33700000000000002</v>
      </c>
      <c r="E23" s="39" t="s">
        <v>19</v>
      </c>
      <c r="F23" s="39" t="s">
        <v>88</v>
      </c>
    </row>
    <row r="24" spans="1:6" x14ac:dyDescent="0.25">
      <c r="A24" s="34" t="s">
        <v>957</v>
      </c>
      <c r="B24" s="37">
        <v>250</v>
      </c>
      <c r="C24" s="37">
        <v>40</v>
      </c>
      <c r="D24" s="38">
        <v>0.33700000000000002</v>
      </c>
      <c r="E24" s="39" t="s">
        <v>19</v>
      </c>
      <c r="F24" s="39" t="s">
        <v>88</v>
      </c>
    </row>
    <row r="25" spans="1:6" x14ac:dyDescent="0.25">
      <c r="A25" s="34" t="s">
        <v>958</v>
      </c>
      <c r="B25" s="37">
        <v>250</v>
      </c>
      <c r="C25" s="37">
        <v>47</v>
      </c>
      <c r="D25" s="38">
        <v>0.46</v>
      </c>
      <c r="E25" s="39" t="s">
        <v>19</v>
      </c>
      <c r="F25" s="39" t="s">
        <v>88</v>
      </c>
    </row>
    <row r="26" spans="1:6" x14ac:dyDescent="0.25">
      <c r="A26" s="34" t="s">
        <v>959</v>
      </c>
      <c r="B26" s="37">
        <v>250</v>
      </c>
      <c r="C26" s="37">
        <v>40</v>
      </c>
      <c r="D26" s="38">
        <v>0.33700000000000002</v>
      </c>
      <c r="E26" s="39" t="s">
        <v>19</v>
      </c>
      <c r="F26" s="39" t="s">
        <v>88</v>
      </c>
    </row>
    <row r="27" spans="1:6" x14ac:dyDescent="0.25">
      <c r="A27" s="34" t="s">
        <v>960</v>
      </c>
      <c r="B27" s="37">
        <v>250</v>
      </c>
      <c r="C27" s="37">
        <v>45</v>
      </c>
      <c r="D27" s="38">
        <v>0.42299999999999999</v>
      </c>
      <c r="E27" s="39" t="s">
        <v>19</v>
      </c>
      <c r="F27" s="39" t="s">
        <v>88</v>
      </c>
    </row>
    <row r="28" spans="1:6" x14ac:dyDescent="0.25">
      <c r="A28" s="34" t="s">
        <v>961</v>
      </c>
      <c r="B28" s="37">
        <v>250</v>
      </c>
      <c r="C28" s="37">
        <v>38</v>
      </c>
      <c r="D28" s="38">
        <v>0.30499999999999999</v>
      </c>
      <c r="E28" s="39" t="s">
        <v>19</v>
      </c>
      <c r="F28" s="39" t="s">
        <v>88</v>
      </c>
    </row>
    <row r="29" spans="1:6" x14ac:dyDescent="0.25">
      <c r="A29" s="34" t="s">
        <v>962</v>
      </c>
      <c r="B29" s="37">
        <v>250</v>
      </c>
      <c r="C29" s="37">
        <v>34</v>
      </c>
      <c r="D29" s="38">
        <v>0.246</v>
      </c>
      <c r="E29" s="39" t="s">
        <v>19</v>
      </c>
      <c r="F29" s="39" t="s">
        <v>88</v>
      </c>
    </row>
    <row r="30" spans="1:6" x14ac:dyDescent="0.25">
      <c r="A30" s="34" t="s">
        <v>963</v>
      </c>
      <c r="B30" s="37">
        <v>250</v>
      </c>
      <c r="C30" s="37">
        <v>41</v>
      </c>
      <c r="D30" s="38">
        <v>0.35299999999999998</v>
      </c>
      <c r="E30" s="39" t="s">
        <v>19</v>
      </c>
      <c r="F30" s="39" t="s">
        <v>88</v>
      </c>
    </row>
    <row r="31" spans="1:6" x14ac:dyDescent="0.25">
      <c r="A31" s="34" t="s">
        <v>964</v>
      </c>
      <c r="B31" s="37">
        <v>250</v>
      </c>
      <c r="C31" s="37">
        <v>33</v>
      </c>
      <c r="D31" s="38">
        <v>0.23200000000000001</v>
      </c>
      <c r="E31" s="39" t="s">
        <v>19</v>
      </c>
      <c r="F31" s="39" t="s">
        <v>88</v>
      </c>
    </row>
    <row r="32" spans="1:6" x14ac:dyDescent="0.25">
      <c r="A32" s="34" t="s">
        <v>965</v>
      </c>
      <c r="B32" s="37">
        <v>250</v>
      </c>
      <c r="C32" s="37">
        <v>48</v>
      </c>
      <c r="D32" s="38">
        <v>0.47899999999999998</v>
      </c>
      <c r="E32" s="39" t="s">
        <v>19</v>
      </c>
      <c r="F32" s="39" t="s">
        <v>88</v>
      </c>
    </row>
    <row r="33" spans="1:6" x14ac:dyDescent="0.25">
      <c r="A33" s="34" t="s">
        <v>966</v>
      </c>
      <c r="B33" s="37">
        <v>250</v>
      </c>
      <c r="C33" s="37">
        <v>50</v>
      </c>
      <c r="D33" s="38">
        <v>0.51900000000000002</v>
      </c>
      <c r="E33" s="39" t="s">
        <v>19</v>
      </c>
      <c r="F33" s="39" t="s">
        <v>88</v>
      </c>
    </row>
    <row r="34" spans="1:6" x14ac:dyDescent="0.25">
      <c r="A34" s="34" t="s">
        <v>967</v>
      </c>
      <c r="B34" s="37">
        <v>250</v>
      </c>
      <c r="C34" s="37">
        <v>51</v>
      </c>
      <c r="D34" s="38">
        <v>0.53900000000000003</v>
      </c>
      <c r="E34" s="39" t="s">
        <v>19</v>
      </c>
      <c r="F34" s="39" t="s">
        <v>88</v>
      </c>
    </row>
    <row r="35" spans="1:6" x14ac:dyDescent="0.25">
      <c r="A35" s="34" t="s">
        <v>968</v>
      </c>
      <c r="B35" s="37">
        <v>260</v>
      </c>
      <c r="C35" s="37">
        <v>40</v>
      </c>
      <c r="D35" s="38">
        <v>0.35099999999999998</v>
      </c>
      <c r="E35" s="39" t="s">
        <v>19</v>
      </c>
      <c r="F35" s="39" t="s">
        <v>88</v>
      </c>
    </row>
    <row r="36" spans="1:6" x14ac:dyDescent="0.25">
      <c r="A36" s="34" t="s">
        <v>969</v>
      </c>
      <c r="B36" s="37">
        <v>250</v>
      </c>
      <c r="C36" s="37">
        <v>43</v>
      </c>
      <c r="D36" s="38">
        <v>0.38700000000000001</v>
      </c>
      <c r="E36" s="39" t="s">
        <v>19</v>
      </c>
      <c r="F36" s="39" t="s">
        <v>88</v>
      </c>
    </row>
    <row r="37" spans="1:6" x14ac:dyDescent="0.25">
      <c r="A37" s="34" t="s">
        <v>970</v>
      </c>
      <c r="B37" s="37">
        <v>250</v>
      </c>
      <c r="C37" s="37">
        <v>56</v>
      </c>
      <c r="D37" s="38">
        <v>0.65400000000000003</v>
      </c>
      <c r="E37" s="39" t="s">
        <v>19</v>
      </c>
      <c r="F37" s="39" t="s">
        <v>88</v>
      </c>
    </row>
    <row r="38" spans="1:6" x14ac:dyDescent="0.25">
      <c r="A38" s="34" t="s">
        <v>971</v>
      </c>
      <c r="B38" s="37">
        <v>250</v>
      </c>
      <c r="C38" s="37">
        <v>59</v>
      </c>
      <c r="D38" s="38">
        <v>0.72299999999999998</v>
      </c>
      <c r="E38" s="39" t="s">
        <v>19</v>
      </c>
      <c r="F38" s="39" t="s">
        <v>88</v>
      </c>
    </row>
    <row r="39" spans="1:6" x14ac:dyDescent="0.25">
      <c r="A39" s="34" t="s">
        <v>972</v>
      </c>
      <c r="B39" s="37">
        <v>250</v>
      </c>
      <c r="C39" s="37">
        <v>32</v>
      </c>
      <c r="D39" s="38">
        <v>0.219</v>
      </c>
      <c r="E39" s="39" t="s">
        <v>19</v>
      </c>
      <c r="F39" s="39" t="s">
        <v>88</v>
      </c>
    </row>
    <row r="40" spans="1:6" x14ac:dyDescent="0.25">
      <c r="A40" s="34" t="s">
        <v>973</v>
      </c>
      <c r="B40" s="37">
        <v>260</v>
      </c>
      <c r="C40" s="37">
        <v>43</v>
      </c>
      <c r="D40" s="38">
        <v>0.40400000000000003</v>
      </c>
      <c r="E40" s="39" t="s">
        <v>19</v>
      </c>
      <c r="F40" s="39" t="s">
        <v>88</v>
      </c>
    </row>
    <row r="41" spans="1:6" x14ac:dyDescent="0.25">
      <c r="A41" s="34" t="s">
        <v>974</v>
      </c>
      <c r="B41" s="37">
        <v>250</v>
      </c>
      <c r="C41" s="37">
        <v>51</v>
      </c>
      <c r="D41" s="38">
        <v>0.53900000000000003</v>
      </c>
      <c r="E41" s="39" t="s">
        <v>19</v>
      </c>
      <c r="F41" s="39" t="s">
        <v>88</v>
      </c>
    </row>
    <row r="42" spans="1:6" x14ac:dyDescent="0.25">
      <c r="A42" s="34" t="s">
        <v>975</v>
      </c>
      <c r="B42" s="37">
        <v>250</v>
      </c>
      <c r="C42" s="37">
        <v>41</v>
      </c>
      <c r="D42" s="38">
        <v>0.35299999999999998</v>
      </c>
      <c r="E42" s="39" t="s">
        <v>19</v>
      </c>
      <c r="F42" s="39" t="s">
        <v>88</v>
      </c>
    </row>
    <row r="43" spans="1:6" x14ac:dyDescent="0.25">
      <c r="A43" s="34" t="s">
        <v>976</v>
      </c>
      <c r="B43" s="37">
        <v>250</v>
      </c>
      <c r="C43" s="37">
        <v>55</v>
      </c>
      <c r="D43" s="38">
        <v>0.63100000000000001</v>
      </c>
      <c r="E43" s="39" t="s">
        <v>19</v>
      </c>
      <c r="F43" s="39" t="s">
        <v>88</v>
      </c>
    </row>
    <row r="44" spans="1:6" x14ac:dyDescent="0.25">
      <c r="A44" s="45" t="s">
        <v>9</v>
      </c>
      <c r="B44" s="45"/>
      <c r="C44" s="45"/>
      <c r="D44" s="46">
        <f>SUM(D3:D43)</f>
        <v>14.966999999999999</v>
      </c>
      <c r="E44" s="47"/>
      <c r="F44" s="48"/>
    </row>
    <row r="45" spans="1:6" x14ac:dyDescent="0.25">
      <c r="A45" s="34" t="s">
        <v>977</v>
      </c>
      <c r="B45" s="37">
        <v>250</v>
      </c>
      <c r="C45" s="37">
        <v>41</v>
      </c>
      <c r="D45" s="38">
        <v>0.35299999999999998</v>
      </c>
      <c r="E45" s="39" t="s">
        <v>19</v>
      </c>
      <c r="F45" s="39" t="s">
        <v>88</v>
      </c>
    </row>
    <row r="46" spans="1:6" x14ac:dyDescent="0.25">
      <c r="A46" s="34" t="s">
        <v>978</v>
      </c>
      <c r="B46" s="37">
        <v>250</v>
      </c>
      <c r="C46" s="37">
        <v>42</v>
      </c>
      <c r="D46" s="38">
        <v>0.37</v>
      </c>
      <c r="E46" s="39" t="s">
        <v>19</v>
      </c>
      <c r="F46" s="39" t="s">
        <v>88</v>
      </c>
    </row>
    <row r="47" spans="1:6" x14ac:dyDescent="0.25">
      <c r="A47" s="34" t="s">
        <v>979</v>
      </c>
      <c r="B47" s="37">
        <v>250</v>
      </c>
      <c r="C47" s="37">
        <v>36</v>
      </c>
      <c r="D47" s="38">
        <v>0.27500000000000002</v>
      </c>
      <c r="E47" s="39" t="s">
        <v>19</v>
      </c>
      <c r="F47" s="39" t="s">
        <v>88</v>
      </c>
    </row>
    <row r="48" spans="1:6" x14ac:dyDescent="0.25">
      <c r="A48" s="34" t="s">
        <v>980</v>
      </c>
      <c r="B48" s="37">
        <v>250</v>
      </c>
      <c r="C48" s="37">
        <v>42</v>
      </c>
      <c r="D48" s="38">
        <v>0.37</v>
      </c>
      <c r="E48" s="39" t="s">
        <v>19</v>
      </c>
      <c r="F48" s="39" t="s">
        <v>88</v>
      </c>
    </row>
    <row r="49" spans="1:6" x14ac:dyDescent="0.25">
      <c r="A49" s="34" t="s">
        <v>981</v>
      </c>
      <c r="B49" s="37">
        <v>250</v>
      </c>
      <c r="C49" s="37">
        <v>35</v>
      </c>
      <c r="D49" s="38">
        <v>0.26</v>
      </c>
      <c r="E49" s="39" t="s">
        <v>19</v>
      </c>
      <c r="F49" s="39" t="s">
        <v>88</v>
      </c>
    </row>
    <row r="50" spans="1:6" x14ac:dyDescent="0.25">
      <c r="A50" s="34" t="s">
        <v>982</v>
      </c>
      <c r="B50" s="37">
        <v>250</v>
      </c>
      <c r="C50" s="37">
        <v>42</v>
      </c>
      <c r="D50" s="38">
        <v>0.37</v>
      </c>
      <c r="E50" s="39" t="s">
        <v>19</v>
      </c>
      <c r="F50" s="39" t="s">
        <v>88</v>
      </c>
    </row>
    <row r="51" spans="1:6" x14ac:dyDescent="0.25">
      <c r="A51" s="34" t="s">
        <v>983</v>
      </c>
      <c r="B51" s="37">
        <v>250</v>
      </c>
      <c r="C51" s="37">
        <v>46</v>
      </c>
      <c r="D51" s="38">
        <v>0.441</v>
      </c>
      <c r="E51" s="39" t="s">
        <v>19</v>
      </c>
      <c r="F51" s="39" t="s">
        <v>88</v>
      </c>
    </row>
    <row r="52" spans="1:6" x14ac:dyDescent="0.25">
      <c r="A52" s="34" t="s">
        <v>984</v>
      </c>
      <c r="B52" s="37">
        <v>250</v>
      </c>
      <c r="C52" s="37">
        <v>45</v>
      </c>
      <c r="D52" s="38">
        <v>0.42299999999999999</v>
      </c>
      <c r="E52" s="39" t="s">
        <v>19</v>
      </c>
      <c r="F52" s="39" t="s">
        <v>88</v>
      </c>
    </row>
    <row r="53" spans="1:6" x14ac:dyDescent="0.25">
      <c r="A53" s="34" t="s">
        <v>985</v>
      </c>
      <c r="B53" s="37">
        <v>300</v>
      </c>
      <c r="C53" s="37">
        <v>41</v>
      </c>
      <c r="D53" s="38">
        <v>0.42899999999999999</v>
      </c>
      <c r="E53" s="39" t="s">
        <v>19</v>
      </c>
      <c r="F53" s="39" t="s">
        <v>88</v>
      </c>
    </row>
    <row r="54" spans="1:6" x14ac:dyDescent="0.25">
      <c r="A54" s="34" t="s">
        <v>986</v>
      </c>
      <c r="B54" s="37">
        <v>250</v>
      </c>
      <c r="C54" s="37">
        <v>51</v>
      </c>
      <c r="D54" s="38">
        <v>0.53900000000000003</v>
      </c>
      <c r="E54" s="39" t="s">
        <v>19</v>
      </c>
      <c r="F54" s="39" t="s">
        <v>88</v>
      </c>
    </row>
    <row r="55" spans="1:6" x14ac:dyDescent="0.25">
      <c r="A55" s="34" t="s">
        <v>987</v>
      </c>
      <c r="B55" s="37">
        <v>250</v>
      </c>
      <c r="C55" s="37">
        <v>34</v>
      </c>
      <c r="D55" s="38">
        <v>0.246</v>
      </c>
      <c r="E55" s="39" t="s">
        <v>19</v>
      </c>
      <c r="F55" s="39" t="s">
        <v>88</v>
      </c>
    </row>
    <row r="56" spans="1:6" x14ac:dyDescent="0.25">
      <c r="A56" s="34" t="s">
        <v>988</v>
      </c>
      <c r="B56" s="37">
        <v>250</v>
      </c>
      <c r="C56" s="37">
        <v>42</v>
      </c>
      <c r="D56" s="38">
        <v>0.37</v>
      </c>
      <c r="E56" s="39" t="s">
        <v>19</v>
      </c>
      <c r="F56" s="39" t="s">
        <v>88</v>
      </c>
    </row>
    <row r="57" spans="1:6" x14ac:dyDescent="0.25">
      <c r="A57" s="34" t="s">
        <v>989</v>
      </c>
      <c r="B57" s="37">
        <v>260</v>
      </c>
      <c r="C57" s="37">
        <v>40</v>
      </c>
      <c r="D57" s="38">
        <v>0.35099999999999998</v>
      </c>
      <c r="E57" s="39" t="s">
        <v>19</v>
      </c>
      <c r="F57" s="39" t="s">
        <v>88</v>
      </c>
    </row>
    <row r="58" spans="1:6" x14ac:dyDescent="0.25">
      <c r="A58" s="34" t="s">
        <v>990</v>
      </c>
      <c r="B58" s="37">
        <v>250</v>
      </c>
      <c r="C58" s="37">
        <v>51</v>
      </c>
      <c r="D58" s="38">
        <v>0.53900000000000003</v>
      </c>
      <c r="E58" s="39" t="s">
        <v>19</v>
      </c>
      <c r="F58" s="39" t="s">
        <v>88</v>
      </c>
    </row>
    <row r="59" spans="1:6" x14ac:dyDescent="0.25">
      <c r="A59" s="34" t="s">
        <v>991</v>
      </c>
      <c r="B59" s="37">
        <v>250</v>
      </c>
      <c r="C59" s="37">
        <v>38</v>
      </c>
      <c r="D59" s="38">
        <v>0.30499999999999999</v>
      </c>
      <c r="E59" s="39" t="s">
        <v>19</v>
      </c>
      <c r="F59" s="39" t="s">
        <v>88</v>
      </c>
    </row>
    <row r="60" spans="1:6" x14ac:dyDescent="0.25">
      <c r="A60" s="34" t="s">
        <v>992</v>
      </c>
      <c r="B60" s="37">
        <v>250</v>
      </c>
      <c r="C60" s="37">
        <v>43</v>
      </c>
      <c r="D60" s="38">
        <v>0.38700000000000001</v>
      </c>
      <c r="E60" s="39" t="s">
        <v>19</v>
      </c>
      <c r="F60" s="39" t="s">
        <v>88</v>
      </c>
    </row>
    <row r="61" spans="1:6" x14ac:dyDescent="0.25">
      <c r="A61" s="34" t="s">
        <v>993</v>
      </c>
      <c r="B61" s="37">
        <v>250</v>
      </c>
      <c r="C61" s="37">
        <v>45</v>
      </c>
      <c r="D61" s="38">
        <v>0.42299999999999999</v>
      </c>
      <c r="E61" s="39" t="s">
        <v>19</v>
      </c>
      <c r="F61" s="39" t="s">
        <v>88</v>
      </c>
    </row>
    <row r="62" spans="1:6" x14ac:dyDescent="0.25">
      <c r="A62" s="34" t="s">
        <v>994</v>
      </c>
      <c r="B62" s="37">
        <v>250</v>
      </c>
      <c r="C62" s="37">
        <v>56</v>
      </c>
      <c r="D62" s="38">
        <v>0.65400000000000003</v>
      </c>
      <c r="E62" s="39" t="s">
        <v>19</v>
      </c>
      <c r="F62" s="39" t="s">
        <v>88</v>
      </c>
    </row>
    <row r="63" spans="1:6" x14ac:dyDescent="0.25">
      <c r="A63" s="34" t="s">
        <v>995</v>
      </c>
      <c r="B63" s="37">
        <v>300</v>
      </c>
      <c r="C63" s="37">
        <v>57</v>
      </c>
      <c r="D63" s="38">
        <v>0.82099999999999995</v>
      </c>
      <c r="E63" s="39" t="s">
        <v>19</v>
      </c>
      <c r="F63" s="39" t="s">
        <v>88</v>
      </c>
    </row>
    <row r="64" spans="1:6" x14ac:dyDescent="0.25">
      <c r="A64" s="34" t="s">
        <v>996</v>
      </c>
      <c r="B64" s="37">
        <v>250</v>
      </c>
      <c r="C64" s="37">
        <v>59</v>
      </c>
      <c r="D64" s="38">
        <v>0.72299999999999998</v>
      </c>
      <c r="E64" s="39" t="s">
        <v>19</v>
      </c>
      <c r="F64" s="39" t="s">
        <v>88</v>
      </c>
    </row>
    <row r="65" spans="1:6" x14ac:dyDescent="0.25">
      <c r="A65" s="34" t="s">
        <v>997</v>
      </c>
      <c r="B65" s="37">
        <v>250</v>
      </c>
      <c r="C65" s="37">
        <v>46</v>
      </c>
      <c r="D65" s="38">
        <v>0.441</v>
      </c>
      <c r="E65" s="39" t="s">
        <v>19</v>
      </c>
      <c r="F65" s="39" t="s">
        <v>88</v>
      </c>
    </row>
    <row r="66" spans="1:6" x14ac:dyDescent="0.25">
      <c r="A66" s="34" t="s">
        <v>998</v>
      </c>
      <c r="B66" s="37">
        <v>250</v>
      </c>
      <c r="C66" s="37">
        <v>40</v>
      </c>
      <c r="D66" s="38">
        <v>0.33700000000000002</v>
      </c>
      <c r="E66" s="39" t="s">
        <v>19</v>
      </c>
      <c r="F66" s="39" t="s">
        <v>88</v>
      </c>
    </row>
    <row r="67" spans="1:6" x14ac:dyDescent="0.25">
      <c r="A67" s="34" t="s">
        <v>999</v>
      </c>
      <c r="B67" s="37">
        <v>250</v>
      </c>
      <c r="C67" s="37">
        <v>37</v>
      </c>
      <c r="D67" s="38">
        <v>0.28999999999999998</v>
      </c>
      <c r="E67" s="39" t="s">
        <v>19</v>
      </c>
      <c r="F67" s="39" t="s">
        <v>88</v>
      </c>
    </row>
    <row r="68" spans="1:6" x14ac:dyDescent="0.25">
      <c r="A68" s="34" t="s">
        <v>1000</v>
      </c>
      <c r="B68" s="37">
        <v>250</v>
      </c>
      <c r="C68" s="37">
        <v>43</v>
      </c>
      <c r="D68" s="38">
        <v>0.38700000000000001</v>
      </c>
      <c r="E68" s="39" t="s">
        <v>19</v>
      </c>
      <c r="F68" s="39" t="s">
        <v>88</v>
      </c>
    </row>
    <row r="69" spans="1:6" x14ac:dyDescent="0.25">
      <c r="A69" s="34" t="s">
        <v>1001</v>
      </c>
      <c r="B69" s="37">
        <v>250</v>
      </c>
      <c r="C69" s="37">
        <v>41</v>
      </c>
      <c r="D69" s="38">
        <v>0.35299999999999998</v>
      </c>
      <c r="E69" s="39" t="s">
        <v>19</v>
      </c>
      <c r="F69" s="39" t="s">
        <v>88</v>
      </c>
    </row>
    <row r="70" spans="1:6" x14ac:dyDescent="0.25">
      <c r="A70" s="34" t="s">
        <v>1002</v>
      </c>
      <c r="B70" s="37">
        <v>310</v>
      </c>
      <c r="C70" s="37">
        <v>40</v>
      </c>
      <c r="D70" s="38">
        <v>0.42399999999999999</v>
      </c>
      <c r="E70" s="39" t="s">
        <v>19</v>
      </c>
      <c r="F70" s="39" t="s">
        <v>88</v>
      </c>
    </row>
    <row r="71" spans="1:6" x14ac:dyDescent="0.25">
      <c r="A71" s="34" t="s">
        <v>1003</v>
      </c>
      <c r="B71" s="37">
        <v>300</v>
      </c>
      <c r="C71" s="37">
        <v>36</v>
      </c>
      <c r="D71" s="38">
        <v>0.33500000000000002</v>
      </c>
      <c r="E71" s="39" t="s">
        <v>19</v>
      </c>
      <c r="F71" s="39" t="s">
        <v>88</v>
      </c>
    </row>
    <row r="72" spans="1:6" x14ac:dyDescent="0.25">
      <c r="A72" s="34" t="s">
        <v>1004</v>
      </c>
      <c r="B72" s="37">
        <v>250</v>
      </c>
      <c r="C72" s="37">
        <v>33</v>
      </c>
      <c r="D72" s="38">
        <v>0.23200000000000001</v>
      </c>
      <c r="E72" s="39" t="s">
        <v>19</v>
      </c>
      <c r="F72" s="39" t="s">
        <v>88</v>
      </c>
    </row>
    <row r="73" spans="1:6" x14ac:dyDescent="0.25">
      <c r="A73" s="34" t="s">
        <v>1005</v>
      </c>
      <c r="B73" s="37">
        <v>300</v>
      </c>
      <c r="C73" s="37">
        <v>48</v>
      </c>
      <c r="D73" s="38">
        <v>0.58199999999999996</v>
      </c>
      <c r="E73" s="39" t="s">
        <v>19</v>
      </c>
      <c r="F73" s="39" t="s">
        <v>88</v>
      </c>
    </row>
    <row r="74" spans="1:6" x14ac:dyDescent="0.25">
      <c r="A74" s="34" t="s">
        <v>1006</v>
      </c>
      <c r="B74" s="37">
        <v>250</v>
      </c>
      <c r="C74" s="37">
        <v>34</v>
      </c>
      <c r="D74" s="38">
        <v>0.246</v>
      </c>
      <c r="E74" s="39" t="s">
        <v>19</v>
      </c>
      <c r="F74" s="39" t="s">
        <v>88</v>
      </c>
    </row>
    <row r="75" spans="1:6" x14ac:dyDescent="0.25">
      <c r="A75" s="34" t="s">
        <v>1007</v>
      </c>
      <c r="B75" s="37">
        <v>300</v>
      </c>
      <c r="C75" s="37">
        <v>38</v>
      </c>
      <c r="D75" s="38">
        <v>0.371</v>
      </c>
      <c r="E75" s="39" t="s">
        <v>19</v>
      </c>
      <c r="F75" s="39" t="s">
        <v>88</v>
      </c>
    </row>
    <row r="76" spans="1:6" x14ac:dyDescent="0.25">
      <c r="A76" s="34" t="s">
        <v>1008</v>
      </c>
      <c r="B76" s="37">
        <v>250</v>
      </c>
      <c r="C76" s="37">
        <v>43</v>
      </c>
      <c r="D76" s="38">
        <v>0.38700000000000001</v>
      </c>
      <c r="E76" s="39" t="s">
        <v>19</v>
      </c>
      <c r="F76" s="39" t="s">
        <v>88</v>
      </c>
    </row>
    <row r="77" spans="1:6" x14ac:dyDescent="0.25">
      <c r="A77" s="34" t="s">
        <v>1009</v>
      </c>
      <c r="B77" s="37">
        <v>250</v>
      </c>
      <c r="C77" s="37">
        <v>48</v>
      </c>
      <c r="D77" s="38">
        <v>0.47899999999999998</v>
      </c>
      <c r="E77" s="39" t="s">
        <v>19</v>
      </c>
      <c r="F77" s="39" t="s">
        <v>88</v>
      </c>
    </row>
    <row r="78" spans="1:6" x14ac:dyDescent="0.25">
      <c r="A78" s="34" t="s">
        <v>1010</v>
      </c>
      <c r="B78" s="37">
        <v>250</v>
      </c>
      <c r="C78" s="37">
        <v>38</v>
      </c>
      <c r="D78" s="38">
        <v>0.30499999999999999</v>
      </c>
      <c r="E78" s="39" t="s">
        <v>19</v>
      </c>
      <c r="F78" s="39" t="s">
        <v>88</v>
      </c>
    </row>
    <row r="79" spans="1:6" x14ac:dyDescent="0.25">
      <c r="A79" s="34" t="s">
        <v>1011</v>
      </c>
      <c r="B79" s="37">
        <v>250</v>
      </c>
      <c r="C79" s="37">
        <v>48</v>
      </c>
      <c r="D79" s="38">
        <v>0.47899999999999998</v>
      </c>
      <c r="E79" s="39" t="s">
        <v>19</v>
      </c>
      <c r="F79" s="39" t="s">
        <v>88</v>
      </c>
    </row>
    <row r="80" spans="1:6" x14ac:dyDescent="0.25">
      <c r="A80" s="34" t="s">
        <v>1012</v>
      </c>
      <c r="B80" s="37">
        <v>250</v>
      </c>
      <c r="C80" s="37">
        <v>39</v>
      </c>
      <c r="D80" s="38">
        <v>0.32</v>
      </c>
      <c r="E80" s="39" t="s">
        <v>19</v>
      </c>
      <c r="F80" s="39" t="s">
        <v>88</v>
      </c>
    </row>
    <row r="81" spans="1:6" x14ac:dyDescent="0.25">
      <c r="A81" s="34" t="s">
        <v>1013</v>
      </c>
      <c r="B81" s="37">
        <v>250</v>
      </c>
      <c r="C81" s="37">
        <v>35</v>
      </c>
      <c r="D81" s="38">
        <v>0.26</v>
      </c>
      <c r="E81" s="39" t="s">
        <v>19</v>
      </c>
      <c r="F81" s="39" t="s">
        <v>88</v>
      </c>
    </row>
    <row r="82" spans="1:6" x14ac:dyDescent="0.25">
      <c r="A82" s="34" t="s">
        <v>1014</v>
      </c>
      <c r="B82" s="37">
        <v>250</v>
      </c>
      <c r="C82" s="37">
        <v>32</v>
      </c>
      <c r="D82" s="38">
        <v>0.219</v>
      </c>
      <c r="E82" s="39" t="s">
        <v>19</v>
      </c>
      <c r="F82" s="39" t="s">
        <v>88</v>
      </c>
    </row>
    <row r="83" spans="1:6" x14ac:dyDescent="0.25">
      <c r="A83" s="34" t="s">
        <v>1015</v>
      </c>
      <c r="B83" s="37">
        <v>250</v>
      </c>
      <c r="C83" s="37">
        <v>39</v>
      </c>
      <c r="D83" s="38">
        <v>0.32</v>
      </c>
      <c r="E83" s="39" t="s">
        <v>19</v>
      </c>
      <c r="F83" s="39" t="s">
        <v>88</v>
      </c>
    </row>
    <row r="84" spans="1:6" x14ac:dyDescent="0.25">
      <c r="A84" s="34" t="s">
        <v>1016</v>
      </c>
      <c r="B84" s="37">
        <v>250</v>
      </c>
      <c r="C84" s="37">
        <v>37</v>
      </c>
      <c r="D84" s="38">
        <v>0.28999999999999998</v>
      </c>
      <c r="E84" s="39" t="s">
        <v>19</v>
      </c>
      <c r="F84" s="39" t="s">
        <v>88</v>
      </c>
    </row>
    <row r="85" spans="1:6" x14ac:dyDescent="0.25">
      <c r="A85" s="34" t="s">
        <v>1017</v>
      </c>
      <c r="B85" s="37">
        <v>250</v>
      </c>
      <c r="C85" s="37">
        <v>34</v>
      </c>
      <c r="D85" s="38">
        <v>0.246</v>
      </c>
      <c r="E85" s="39" t="s">
        <v>19</v>
      </c>
      <c r="F85" s="39" t="s">
        <v>88</v>
      </c>
    </row>
    <row r="86" spans="1:6" x14ac:dyDescent="0.25">
      <c r="A86" s="45" t="s">
        <v>9</v>
      </c>
      <c r="B86" s="45"/>
      <c r="C86" s="45"/>
      <c r="D86" s="46">
        <f>SUM(D45:D85)</f>
        <v>15.951999999999998</v>
      </c>
      <c r="E86" s="47"/>
      <c r="F86" s="48"/>
    </row>
    <row r="87" spans="1:6" x14ac:dyDescent="0.25">
      <c r="A87" s="34" t="s">
        <v>1018</v>
      </c>
      <c r="B87" s="37">
        <v>250</v>
      </c>
      <c r="C87" s="37">
        <v>41</v>
      </c>
      <c r="D87" s="38">
        <v>0.35299999999999998</v>
      </c>
      <c r="E87" s="39" t="s">
        <v>19</v>
      </c>
      <c r="F87" s="39" t="s">
        <v>88</v>
      </c>
    </row>
    <row r="88" spans="1:6" x14ac:dyDescent="0.25">
      <c r="A88" s="34" t="s">
        <v>1019</v>
      </c>
      <c r="B88" s="37">
        <v>250</v>
      </c>
      <c r="C88" s="37">
        <v>35</v>
      </c>
      <c r="D88" s="38">
        <v>0.26</v>
      </c>
      <c r="E88" s="39" t="s">
        <v>19</v>
      </c>
      <c r="F88" s="39" t="s">
        <v>88</v>
      </c>
    </row>
    <row r="89" spans="1:6" x14ac:dyDescent="0.25">
      <c r="A89" s="34" t="s">
        <v>1020</v>
      </c>
      <c r="B89" s="37">
        <v>250</v>
      </c>
      <c r="C89" s="37">
        <v>33</v>
      </c>
      <c r="D89" s="38">
        <v>0.23200000000000001</v>
      </c>
      <c r="E89" s="39" t="s">
        <v>19</v>
      </c>
      <c r="F89" s="39" t="s">
        <v>88</v>
      </c>
    </row>
    <row r="90" spans="1:6" x14ac:dyDescent="0.25">
      <c r="A90" s="34" t="s">
        <v>1021</v>
      </c>
      <c r="B90" s="37">
        <v>250</v>
      </c>
      <c r="C90" s="37">
        <v>34</v>
      </c>
      <c r="D90" s="38">
        <v>0.246</v>
      </c>
      <c r="E90" s="39" t="s">
        <v>19</v>
      </c>
      <c r="F90" s="39" t="s">
        <v>88</v>
      </c>
    </row>
    <row r="91" spans="1:6" x14ac:dyDescent="0.25">
      <c r="A91" s="34" t="s">
        <v>1022</v>
      </c>
      <c r="B91" s="37">
        <v>250</v>
      </c>
      <c r="C91" s="37">
        <v>39</v>
      </c>
      <c r="D91" s="38">
        <v>0.32</v>
      </c>
      <c r="E91" s="39" t="s">
        <v>19</v>
      </c>
      <c r="F91" s="39" t="s">
        <v>88</v>
      </c>
    </row>
    <row r="92" spans="1:6" x14ac:dyDescent="0.25">
      <c r="A92" s="34" t="s">
        <v>1023</v>
      </c>
      <c r="B92" s="37">
        <v>250</v>
      </c>
      <c r="C92" s="37">
        <v>30</v>
      </c>
      <c r="D92" s="38">
        <v>0.189</v>
      </c>
      <c r="E92" s="39" t="s">
        <v>19</v>
      </c>
      <c r="F92" s="39" t="s">
        <v>88</v>
      </c>
    </row>
    <row r="93" spans="1:6" x14ac:dyDescent="0.25">
      <c r="A93" s="34" t="s">
        <v>1024</v>
      </c>
      <c r="B93" s="37">
        <v>250</v>
      </c>
      <c r="C93" s="37">
        <v>40</v>
      </c>
      <c r="D93" s="38">
        <v>0.33700000000000002</v>
      </c>
      <c r="E93" s="39" t="s">
        <v>19</v>
      </c>
      <c r="F93" s="39" t="s">
        <v>88</v>
      </c>
    </row>
    <row r="94" spans="1:6" x14ac:dyDescent="0.25">
      <c r="A94" s="34" t="s">
        <v>1025</v>
      </c>
      <c r="B94" s="37">
        <v>250</v>
      </c>
      <c r="C94" s="37">
        <v>39</v>
      </c>
      <c r="D94" s="38">
        <v>0.32</v>
      </c>
      <c r="E94" s="39" t="s">
        <v>19</v>
      </c>
      <c r="F94" s="39" t="s">
        <v>88</v>
      </c>
    </row>
    <row r="95" spans="1:6" x14ac:dyDescent="0.25">
      <c r="A95" s="34" t="s">
        <v>1026</v>
      </c>
      <c r="B95" s="37">
        <v>250</v>
      </c>
      <c r="C95" s="37">
        <v>31</v>
      </c>
      <c r="D95" s="38">
        <v>0.20200000000000001</v>
      </c>
      <c r="E95" s="39" t="s">
        <v>19</v>
      </c>
      <c r="F95" s="39" t="s">
        <v>88</v>
      </c>
    </row>
    <row r="96" spans="1:6" x14ac:dyDescent="0.25">
      <c r="A96" s="34" t="s">
        <v>1027</v>
      </c>
      <c r="B96" s="37">
        <v>250</v>
      </c>
      <c r="C96" s="37">
        <v>31</v>
      </c>
      <c r="D96" s="38">
        <v>0.20200000000000001</v>
      </c>
      <c r="E96" s="39" t="s">
        <v>19</v>
      </c>
      <c r="F96" s="39" t="s">
        <v>88</v>
      </c>
    </row>
    <row r="97" spans="1:6" x14ac:dyDescent="0.25">
      <c r="A97" s="34" t="s">
        <v>1028</v>
      </c>
      <c r="B97" s="37">
        <v>250</v>
      </c>
      <c r="C97" s="37">
        <v>39</v>
      </c>
      <c r="D97" s="38">
        <v>0.32</v>
      </c>
      <c r="E97" s="39" t="s">
        <v>19</v>
      </c>
      <c r="F97" s="39" t="s">
        <v>88</v>
      </c>
    </row>
    <row r="98" spans="1:6" x14ac:dyDescent="0.25">
      <c r="A98" s="34" t="s">
        <v>1029</v>
      </c>
      <c r="B98" s="37">
        <v>250</v>
      </c>
      <c r="C98" s="37">
        <v>35</v>
      </c>
      <c r="D98" s="38">
        <v>0.26</v>
      </c>
      <c r="E98" s="39" t="s">
        <v>19</v>
      </c>
      <c r="F98" s="39" t="s">
        <v>88</v>
      </c>
    </row>
    <row r="99" spans="1:6" x14ac:dyDescent="0.25">
      <c r="A99" s="34" t="s">
        <v>1030</v>
      </c>
      <c r="B99" s="37">
        <v>250</v>
      </c>
      <c r="C99" s="37">
        <v>35</v>
      </c>
      <c r="D99" s="38">
        <v>0.26</v>
      </c>
      <c r="E99" s="39" t="s">
        <v>19</v>
      </c>
      <c r="F99" s="39" t="s">
        <v>88</v>
      </c>
    </row>
    <row r="100" spans="1:6" x14ac:dyDescent="0.25">
      <c r="A100" s="34" t="s">
        <v>1031</v>
      </c>
      <c r="B100" s="37">
        <v>250</v>
      </c>
      <c r="C100" s="37">
        <v>40</v>
      </c>
      <c r="D100" s="38">
        <v>0.33700000000000002</v>
      </c>
      <c r="E100" s="39" t="s">
        <v>19</v>
      </c>
      <c r="F100" s="39" t="s">
        <v>88</v>
      </c>
    </row>
    <row r="101" spans="1:6" x14ac:dyDescent="0.25">
      <c r="A101" s="34" t="s">
        <v>1032</v>
      </c>
      <c r="B101" s="37">
        <v>250</v>
      </c>
      <c r="C101" s="37">
        <v>36</v>
      </c>
      <c r="D101" s="38">
        <v>0.27500000000000002</v>
      </c>
      <c r="E101" s="39" t="s">
        <v>19</v>
      </c>
      <c r="F101" s="39" t="s">
        <v>88</v>
      </c>
    </row>
    <row r="102" spans="1:6" x14ac:dyDescent="0.25">
      <c r="A102" s="34" t="s">
        <v>1033</v>
      </c>
      <c r="B102" s="37">
        <v>250</v>
      </c>
      <c r="C102" s="37">
        <v>32</v>
      </c>
      <c r="D102" s="38">
        <v>0.219</v>
      </c>
      <c r="E102" s="39" t="s">
        <v>19</v>
      </c>
      <c r="F102" s="39" t="s">
        <v>88</v>
      </c>
    </row>
    <row r="103" spans="1:6" x14ac:dyDescent="0.25">
      <c r="A103" s="34" t="s">
        <v>1034</v>
      </c>
      <c r="B103" s="37">
        <v>250</v>
      </c>
      <c r="C103" s="37">
        <v>36</v>
      </c>
      <c r="D103" s="38">
        <v>0.27500000000000002</v>
      </c>
      <c r="E103" s="39" t="s">
        <v>19</v>
      </c>
      <c r="F103" s="39" t="s">
        <v>88</v>
      </c>
    </row>
    <row r="104" spans="1:6" x14ac:dyDescent="0.25">
      <c r="A104" s="34" t="s">
        <v>1035</v>
      </c>
      <c r="B104" s="37">
        <v>250</v>
      </c>
      <c r="C104" s="37">
        <v>34</v>
      </c>
      <c r="D104" s="38">
        <v>0.246</v>
      </c>
      <c r="E104" s="39" t="s">
        <v>19</v>
      </c>
      <c r="F104" s="39" t="s">
        <v>88</v>
      </c>
    </row>
    <row r="105" spans="1:6" x14ac:dyDescent="0.25">
      <c r="A105" s="34" t="s">
        <v>1036</v>
      </c>
      <c r="B105" s="37">
        <v>250</v>
      </c>
      <c r="C105" s="37">
        <v>35</v>
      </c>
      <c r="D105" s="38">
        <v>0.26</v>
      </c>
      <c r="E105" s="39" t="s">
        <v>19</v>
      </c>
      <c r="F105" s="39" t="s">
        <v>88</v>
      </c>
    </row>
    <row r="106" spans="1:6" x14ac:dyDescent="0.25">
      <c r="A106" s="45" t="s">
        <v>9</v>
      </c>
      <c r="B106" s="45"/>
      <c r="C106" s="45"/>
      <c r="D106" s="46">
        <f>SUM(D87:D105)</f>
        <v>5.1129999999999995</v>
      </c>
      <c r="E106" s="47"/>
      <c r="F106" s="48"/>
    </row>
    <row r="107" spans="1:6" ht="19.5" customHeight="1" x14ac:dyDescent="0.25">
      <c r="A107" s="45" t="s">
        <v>8</v>
      </c>
      <c r="B107" s="45"/>
      <c r="C107" s="45"/>
      <c r="D107" s="49">
        <f>D106+D86+D44</f>
        <v>36.031999999999996</v>
      </c>
      <c r="E107" s="50"/>
      <c r="F107" s="50"/>
    </row>
  </sheetData>
  <autoFilter ref="A2:F2" xr:uid="{00000000-0009-0000-0000-000003000000}"/>
  <mergeCells count="5">
    <mergeCell ref="A106:C106"/>
    <mergeCell ref="A107:C107"/>
    <mergeCell ref="A86:C86"/>
    <mergeCell ref="A44:C44"/>
    <mergeCell ref="A1:F1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&amp;L&amp;"-,Félkövér"Nyírlugosi Erdészet&amp;Roldal / Seite &amp;P / &amp;N
2026. 03. 30.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C7610-FEF7-48BE-8585-ED94CEF9A4F7}">
  <dimension ref="A1:F69"/>
  <sheetViews>
    <sheetView zoomScale="85" zoomScaleNormal="85" workbookViewId="0">
      <selection activeCell="E24" sqref="E24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7.140625" style="2" customWidth="1"/>
    <col min="6" max="6" width="14.7109375" style="3" customWidth="1"/>
    <col min="7" max="16384" width="9.140625" style="3"/>
  </cols>
  <sheetData>
    <row r="1" spans="1:6" ht="39.75" customHeight="1" x14ac:dyDescent="0.25">
      <c r="A1" s="35" t="s">
        <v>18</v>
      </c>
      <c r="B1" s="35"/>
      <c r="C1" s="35"/>
      <c r="D1" s="35"/>
      <c r="E1" s="35"/>
      <c r="F1" s="35"/>
    </row>
    <row r="2" spans="1:6" ht="38.25" customHeight="1" x14ac:dyDescent="0.25">
      <c r="A2" s="4" t="s">
        <v>1</v>
      </c>
      <c r="B2" s="4" t="s">
        <v>2</v>
      </c>
      <c r="C2" s="4" t="s">
        <v>3</v>
      </c>
      <c r="D2" s="5" t="s">
        <v>0</v>
      </c>
      <c r="E2" s="4" t="s">
        <v>4</v>
      </c>
      <c r="F2" s="6" t="s">
        <v>5</v>
      </c>
    </row>
    <row r="3" spans="1:6" x14ac:dyDescent="0.25">
      <c r="A3" s="34" t="s">
        <v>21</v>
      </c>
      <c r="B3" s="37">
        <v>200</v>
      </c>
      <c r="C3" s="37">
        <v>42</v>
      </c>
      <c r="D3" s="38">
        <v>0.29199999999999998</v>
      </c>
      <c r="E3" s="39" t="s">
        <v>19</v>
      </c>
      <c r="F3" s="41" t="s">
        <v>12</v>
      </c>
    </row>
    <row r="4" spans="1:6" x14ac:dyDescent="0.25">
      <c r="A4" s="34" t="s">
        <v>22</v>
      </c>
      <c r="B4" s="37">
        <v>200</v>
      </c>
      <c r="C4" s="37">
        <v>41</v>
      </c>
      <c r="D4" s="38">
        <v>0.27900000000000003</v>
      </c>
      <c r="E4" s="39" t="s">
        <v>19</v>
      </c>
      <c r="F4" s="41" t="s">
        <v>12</v>
      </c>
    </row>
    <row r="5" spans="1:6" x14ac:dyDescent="0.25">
      <c r="A5" s="34" t="s">
        <v>23</v>
      </c>
      <c r="B5" s="37">
        <v>200</v>
      </c>
      <c r="C5" s="37">
        <v>50</v>
      </c>
      <c r="D5" s="38">
        <v>0.41</v>
      </c>
      <c r="E5" s="39" t="s">
        <v>19</v>
      </c>
      <c r="F5" s="41" t="s">
        <v>12</v>
      </c>
    </row>
    <row r="6" spans="1:6" x14ac:dyDescent="0.25">
      <c r="A6" s="34" t="s">
        <v>24</v>
      </c>
      <c r="B6" s="37">
        <v>200</v>
      </c>
      <c r="C6" s="37">
        <v>64</v>
      </c>
      <c r="D6" s="38">
        <v>0.67100000000000004</v>
      </c>
      <c r="E6" s="39" t="s">
        <v>19</v>
      </c>
      <c r="F6" s="41" t="s">
        <v>12</v>
      </c>
    </row>
    <row r="7" spans="1:6" x14ac:dyDescent="0.25">
      <c r="A7" s="34" t="s">
        <v>25</v>
      </c>
      <c r="B7" s="37">
        <v>200</v>
      </c>
      <c r="C7" s="37">
        <v>39</v>
      </c>
      <c r="D7" s="38">
        <v>0.253</v>
      </c>
      <c r="E7" s="39" t="s">
        <v>19</v>
      </c>
      <c r="F7" s="41" t="s">
        <v>12</v>
      </c>
    </row>
    <row r="8" spans="1:6" x14ac:dyDescent="0.25">
      <c r="A8" s="34" t="s">
        <v>26</v>
      </c>
      <c r="B8" s="37">
        <v>200</v>
      </c>
      <c r="C8" s="37">
        <v>36</v>
      </c>
      <c r="D8" s="38">
        <v>0.216</v>
      </c>
      <c r="E8" s="39" t="s">
        <v>19</v>
      </c>
      <c r="F8" s="41" t="s">
        <v>12</v>
      </c>
    </row>
    <row r="9" spans="1:6" x14ac:dyDescent="0.25">
      <c r="A9" s="34" t="s">
        <v>27</v>
      </c>
      <c r="B9" s="37">
        <v>200</v>
      </c>
      <c r="C9" s="37">
        <v>36</v>
      </c>
      <c r="D9" s="38">
        <v>0.216</v>
      </c>
      <c r="E9" s="39" t="s">
        <v>19</v>
      </c>
      <c r="F9" s="41" t="s">
        <v>12</v>
      </c>
    </row>
    <row r="10" spans="1:6" x14ac:dyDescent="0.25">
      <c r="A10" s="34" t="s">
        <v>28</v>
      </c>
      <c r="B10" s="37">
        <v>200</v>
      </c>
      <c r="C10" s="37">
        <v>46</v>
      </c>
      <c r="D10" s="38">
        <v>0.34899999999999998</v>
      </c>
      <c r="E10" s="39" t="s">
        <v>19</v>
      </c>
      <c r="F10" s="41" t="s">
        <v>12</v>
      </c>
    </row>
    <row r="11" spans="1:6" x14ac:dyDescent="0.25">
      <c r="A11" s="34" t="s">
        <v>29</v>
      </c>
      <c r="B11" s="37">
        <v>200</v>
      </c>
      <c r="C11" s="37">
        <v>36</v>
      </c>
      <c r="D11" s="38">
        <v>0.216</v>
      </c>
      <c r="E11" s="39" t="s">
        <v>19</v>
      </c>
      <c r="F11" s="41" t="s">
        <v>12</v>
      </c>
    </row>
    <row r="12" spans="1:6" x14ac:dyDescent="0.25">
      <c r="A12" s="34" t="s">
        <v>30</v>
      </c>
      <c r="B12" s="37">
        <v>200</v>
      </c>
      <c r="C12" s="37">
        <v>38</v>
      </c>
      <c r="D12" s="38">
        <v>0.24</v>
      </c>
      <c r="E12" s="39" t="s">
        <v>19</v>
      </c>
      <c r="F12" s="41" t="s">
        <v>12</v>
      </c>
    </row>
    <row r="13" spans="1:6" x14ac:dyDescent="0.25">
      <c r="A13" s="34" t="s">
        <v>31</v>
      </c>
      <c r="B13" s="37">
        <v>200</v>
      </c>
      <c r="C13" s="37">
        <v>48</v>
      </c>
      <c r="D13" s="38">
        <v>0.379</v>
      </c>
      <c r="E13" s="39" t="s">
        <v>19</v>
      </c>
      <c r="F13" s="41" t="s">
        <v>12</v>
      </c>
    </row>
    <row r="14" spans="1:6" x14ac:dyDescent="0.25">
      <c r="A14" s="34" t="s">
        <v>32</v>
      </c>
      <c r="B14" s="37">
        <v>200</v>
      </c>
      <c r="C14" s="37">
        <v>34</v>
      </c>
      <c r="D14" s="38">
        <v>0.19400000000000001</v>
      </c>
      <c r="E14" s="39" t="s">
        <v>19</v>
      </c>
      <c r="F14" s="41" t="s">
        <v>12</v>
      </c>
    </row>
    <row r="15" spans="1:6" x14ac:dyDescent="0.25">
      <c r="A15" s="34" t="s">
        <v>33</v>
      </c>
      <c r="B15" s="37">
        <v>200</v>
      </c>
      <c r="C15" s="37">
        <v>47</v>
      </c>
      <c r="D15" s="38">
        <v>0.36399999999999999</v>
      </c>
      <c r="E15" s="39" t="s">
        <v>19</v>
      </c>
      <c r="F15" s="41" t="s">
        <v>12</v>
      </c>
    </row>
    <row r="16" spans="1:6" x14ac:dyDescent="0.25">
      <c r="A16" s="34" t="s">
        <v>34</v>
      </c>
      <c r="B16" s="37">
        <v>200</v>
      </c>
      <c r="C16" s="37">
        <v>43</v>
      </c>
      <c r="D16" s="38">
        <v>0.30599999999999999</v>
      </c>
      <c r="E16" s="39" t="s">
        <v>19</v>
      </c>
      <c r="F16" s="41" t="s">
        <v>12</v>
      </c>
    </row>
    <row r="17" spans="1:6" x14ac:dyDescent="0.25">
      <c r="A17" s="34" t="s">
        <v>35</v>
      </c>
      <c r="B17" s="37">
        <v>200</v>
      </c>
      <c r="C17" s="37">
        <v>36</v>
      </c>
      <c r="D17" s="38">
        <v>0.216</v>
      </c>
      <c r="E17" s="39" t="s">
        <v>19</v>
      </c>
      <c r="F17" s="41" t="s">
        <v>12</v>
      </c>
    </row>
    <row r="18" spans="1:6" x14ac:dyDescent="0.25">
      <c r="A18" s="34" t="s">
        <v>36</v>
      </c>
      <c r="B18" s="37">
        <v>200</v>
      </c>
      <c r="C18" s="37">
        <v>32</v>
      </c>
      <c r="D18" s="38">
        <v>0.17199999999999999</v>
      </c>
      <c r="E18" s="39" t="s">
        <v>19</v>
      </c>
      <c r="F18" s="41" t="s">
        <v>12</v>
      </c>
    </row>
    <row r="19" spans="1:6" x14ac:dyDescent="0.25">
      <c r="A19" s="34" t="s">
        <v>37</v>
      </c>
      <c r="B19" s="37">
        <v>200</v>
      </c>
      <c r="C19" s="37">
        <v>42</v>
      </c>
      <c r="D19" s="38">
        <v>0.29199999999999998</v>
      </c>
      <c r="E19" s="39" t="s">
        <v>19</v>
      </c>
      <c r="F19" s="41" t="s">
        <v>12</v>
      </c>
    </row>
    <row r="20" spans="1:6" x14ac:dyDescent="0.25">
      <c r="A20" s="34" t="s">
        <v>38</v>
      </c>
      <c r="B20" s="37">
        <v>200</v>
      </c>
      <c r="C20" s="37">
        <v>38</v>
      </c>
      <c r="D20" s="38">
        <v>0.24</v>
      </c>
      <c r="E20" s="39" t="s">
        <v>19</v>
      </c>
      <c r="F20" s="41" t="s">
        <v>12</v>
      </c>
    </row>
    <row r="21" spans="1:6" x14ac:dyDescent="0.25">
      <c r="A21" s="34" t="s">
        <v>39</v>
      </c>
      <c r="B21" s="37">
        <v>200</v>
      </c>
      <c r="C21" s="37">
        <v>34</v>
      </c>
      <c r="D21" s="38">
        <v>0.19400000000000001</v>
      </c>
      <c r="E21" s="39" t="s">
        <v>19</v>
      </c>
      <c r="F21" s="41" t="s">
        <v>12</v>
      </c>
    </row>
    <row r="22" spans="1:6" x14ac:dyDescent="0.25">
      <c r="A22" s="34" t="s">
        <v>40</v>
      </c>
      <c r="B22" s="37">
        <v>200</v>
      </c>
      <c r="C22" s="37">
        <v>34</v>
      </c>
      <c r="D22" s="38">
        <v>0.19400000000000001</v>
      </c>
      <c r="E22" s="39" t="s">
        <v>19</v>
      </c>
      <c r="F22" s="41" t="s">
        <v>12</v>
      </c>
    </row>
    <row r="23" spans="1:6" x14ac:dyDescent="0.25">
      <c r="A23" s="34" t="s">
        <v>41</v>
      </c>
      <c r="B23" s="37">
        <v>200</v>
      </c>
      <c r="C23" s="37">
        <v>38</v>
      </c>
      <c r="D23" s="38">
        <v>0.24</v>
      </c>
      <c r="E23" s="39" t="s">
        <v>19</v>
      </c>
      <c r="F23" s="41" t="s">
        <v>12</v>
      </c>
    </row>
    <row r="24" spans="1:6" x14ac:dyDescent="0.25">
      <c r="A24" s="34" t="s">
        <v>42</v>
      </c>
      <c r="B24" s="37">
        <v>200</v>
      </c>
      <c r="C24" s="37">
        <v>50</v>
      </c>
      <c r="D24" s="38">
        <v>0.41</v>
      </c>
      <c r="E24" s="39" t="s">
        <v>19</v>
      </c>
      <c r="F24" s="41" t="s">
        <v>12</v>
      </c>
    </row>
    <row r="25" spans="1:6" x14ac:dyDescent="0.25">
      <c r="A25" s="34" t="s">
        <v>43</v>
      </c>
      <c r="B25" s="37">
        <v>200</v>
      </c>
      <c r="C25" s="37">
        <v>59</v>
      </c>
      <c r="D25" s="38">
        <v>0.57199999999999995</v>
      </c>
      <c r="E25" s="39" t="s">
        <v>19</v>
      </c>
      <c r="F25" s="41" t="s">
        <v>12</v>
      </c>
    </row>
    <row r="26" spans="1:6" x14ac:dyDescent="0.25">
      <c r="A26" s="34" t="s">
        <v>44</v>
      </c>
      <c r="B26" s="37">
        <v>200</v>
      </c>
      <c r="C26" s="37">
        <v>34</v>
      </c>
      <c r="D26" s="38">
        <v>0.19400000000000001</v>
      </c>
      <c r="E26" s="39" t="s">
        <v>19</v>
      </c>
      <c r="F26" s="41" t="s">
        <v>12</v>
      </c>
    </row>
    <row r="27" spans="1:6" x14ac:dyDescent="0.25">
      <c r="A27" s="34" t="s">
        <v>45</v>
      </c>
      <c r="B27" s="37">
        <v>200</v>
      </c>
      <c r="C27" s="37">
        <v>37</v>
      </c>
      <c r="D27" s="38">
        <v>0.22800000000000001</v>
      </c>
      <c r="E27" s="39" t="s">
        <v>19</v>
      </c>
      <c r="F27" s="41" t="s">
        <v>12</v>
      </c>
    </row>
    <row r="28" spans="1:6" x14ac:dyDescent="0.25">
      <c r="A28" s="34" t="s">
        <v>46</v>
      </c>
      <c r="B28" s="37">
        <v>200</v>
      </c>
      <c r="C28" s="37">
        <v>43</v>
      </c>
      <c r="D28" s="38">
        <v>0.30599999999999999</v>
      </c>
      <c r="E28" s="39" t="s">
        <v>19</v>
      </c>
      <c r="F28" s="41" t="s">
        <v>12</v>
      </c>
    </row>
    <row r="29" spans="1:6" x14ac:dyDescent="0.25">
      <c r="A29" s="34" t="s">
        <v>47</v>
      </c>
      <c r="B29" s="37">
        <v>200</v>
      </c>
      <c r="C29" s="37">
        <v>39</v>
      </c>
      <c r="D29" s="38">
        <v>0.253</v>
      </c>
      <c r="E29" s="39" t="s">
        <v>19</v>
      </c>
      <c r="F29" s="41" t="s">
        <v>12</v>
      </c>
    </row>
    <row r="30" spans="1:6" x14ac:dyDescent="0.25">
      <c r="A30" s="34" t="s">
        <v>48</v>
      </c>
      <c r="B30" s="37">
        <v>200</v>
      </c>
      <c r="C30" s="37">
        <v>33</v>
      </c>
      <c r="D30" s="38">
        <v>0.183</v>
      </c>
      <c r="E30" s="39" t="s">
        <v>19</v>
      </c>
      <c r="F30" s="41" t="s">
        <v>12</v>
      </c>
    </row>
    <row r="31" spans="1:6" x14ac:dyDescent="0.25">
      <c r="A31" s="34" t="s">
        <v>49</v>
      </c>
      <c r="B31" s="37">
        <v>200</v>
      </c>
      <c r="C31" s="37">
        <v>37</v>
      </c>
      <c r="D31" s="38">
        <v>0.22800000000000001</v>
      </c>
      <c r="E31" s="39" t="s">
        <v>19</v>
      </c>
      <c r="F31" s="41" t="s">
        <v>12</v>
      </c>
    </row>
    <row r="32" spans="1:6" x14ac:dyDescent="0.25">
      <c r="A32" s="34" t="s">
        <v>50</v>
      </c>
      <c r="B32" s="37">
        <v>200</v>
      </c>
      <c r="C32" s="37">
        <v>38</v>
      </c>
      <c r="D32" s="38">
        <v>0.24</v>
      </c>
      <c r="E32" s="39" t="s">
        <v>19</v>
      </c>
      <c r="F32" s="41" t="s">
        <v>12</v>
      </c>
    </row>
    <row r="33" spans="1:6" x14ac:dyDescent="0.25">
      <c r="A33" s="34" t="s">
        <v>51</v>
      </c>
      <c r="B33" s="37">
        <v>200</v>
      </c>
      <c r="C33" s="37">
        <v>34</v>
      </c>
      <c r="D33" s="38">
        <v>0.19400000000000001</v>
      </c>
      <c r="E33" s="39" t="s">
        <v>19</v>
      </c>
      <c r="F33" s="41" t="s">
        <v>12</v>
      </c>
    </row>
    <row r="34" spans="1:6" x14ac:dyDescent="0.25">
      <c r="A34" s="34" t="s">
        <v>52</v>
      </c>
      <c r="B34" s="37">
        <v>200</v>
      </c>
      <c r="C34" s="37">
        <v>39</v>
      </c>
      <c r="D34" s="38">
        <v>0.253</v>
      </c>
      <c r="E34" s="39" t="s">
        <v>19</v>
      </c>
      <c r="F34" s="41" t="s">
        <v>12</v>
      </c>
    </row>
    <row r="35" spans="1:6" x14ac:dyDescent="0.25">
      <c r="A35" s="34" t="s">
        <v>53</v>
      </c>
      <c r="B35" s="37">
        <v>200</v>
      </c>
      <c r="C35" s="37">
        <v>65</v>
      </c>
      <c r="D35" s="38">
        <v>0.69199999999999995</v>
      </c>
      <c r="E35" s="39" t="s">
        <v>19</v>
      </c>
      <c r="F35" s="41" t="s">
        <v>12</v>
      </c>
    </row>
    <row r="36" spans="1:6" x14ac:dyDescent="0.25">
      <c r="A36" s="34" t="s">
        <v>54</v>
      </c>
      <c r="B36" s="37">
        <v>200</v>
      </c>
      <c r="C36" s="37">
        <v>44</v>
      </c>
      <c r="D36" s="38">
        <v>0.32</v>
      </c>
      <c r="E36" s="39" t="s">
        <v>19</v>
      </c>
      <c r="F36" s="41" t="s">
        <v>12</v>
      </c>
    </row>
    <row r="37" spans="1:6" x14ac:dyDescent="0.25">
      <c r="A37" s="34" t="s">
        <v>55</v>
      </c>
      <c r="B37" s="37">
        <v>200</v>
      </c>
      <c r="C37" s="37">
        <v>48</v>
      </c>
      <c r="D37" s="38">
        <v>0.379</v>
      </c>
      <c r="E37" s="39" t="s">
        <v>19</v>
      </c>
      <c r="F37" s="41" t="s">
        <v>12</v>
      </c>
    </row>
    <row r="38" spans="1:6" x14ac:dyDescent="0.25">
      <c r="A38" s="34" t="s">
        <v>56</v>
      </c>
      <c r="B38" s="37">
        <v>200</v>
      </c>
      <c r="C38" s="37">
        <v>37</v>
      </c>
      <c r="D38" s="38">
        <v>0.22800000000000001</v>
      </c>
      <c r="E38" s="39" t="s">
        <v>19</v>
      </c>
      <c r="F38" s="41" t="s">
        <v>12</v>
      </c>
    </row>
    <row r="39" spans="1:6" x14ac:dyDescent="0.25">
      <c r="A39" s="34" t="s">
        <v>57</v>
      </c>
      <c r="B39" s="37">
        <v>200</v>
      </c>
      <c r="C39" s="37">
        <v>50</v>
      </c>
      <c r="D39" s="38">
        <v>0.41</v>
      </c>
      <c r="E39" s="39" t="s">
        <v>19</v>
      </c>
      <c r="F39" s="41" t="s">
        <v>12</v>
      </c>
    </row>
    <row r="40" spans="1:6" x14ac:dyDescent="0.25">
      <c r="A40" s="34" t="s">
        <v>58</v>
      </c>
      <c r="B40" s="37">
        <v>200</v>
      </c>
      <c r="C40" s="37">
        <v>44</v>
      </c>
      <c r="D40" s="38">
        <v>0.32</v>
      </c>
      <c r="E40" s="39" t="s">
        <v>19</v>
      </c>
      <c r="F40" s="41" t="s">
        <v>12</v>
      </c>
    </row>
    <row r="41" spans="1:6" x14ac:dyDescent="0.25">
      <c r="A41" s="34" t="s">
        <v>59</v>
      </c>
      <c r="B41" s="37">
        <v>200</v>
      </c>
      <c r="C41" s="37">
        <v>47</v>
      </c>
      <c r="D41" s="38">
        <v>0.36399999999999999</v>
      </c>
      <c r="E41" s="39" t="s">
        <v>19</v>
      </c>
      <c r="F41" s="41" t="s">
        <v>12</v>
      </c>
    </row>
    <row r="42" spans="1:6" x14ac:dyDescent="0.25">
      <c r="A42" s="34" t="s">
        <v>60</v>
      </c>
      <c r="B42" s="37">
        <v>200</v>
      </c>
      <c r="C42" s="37">
        <v>46</v>
      </c>
      <c r="D42" s="38">
        <v>0.34899999999999998</v>
      </c>
      <c r="E42" s="39" t="s">
        <v>19</v>
      </c>
      <c r="F42" s="41" t="s">
        <v>12</v>
      </c>
    </row>
    <row r="43" spans="1:6" x14ac:dyDescent="0.25">
      <c r="A43" s="34" t="s">
        <v>61</v>
      </c>
      <c r="B43" s="37">
        <v>200</v>
      </c>
      <c r="C43" s="37">
        <v>52</v>
      </c>
      <c r="D43" s="38">
        <v>0.44700000000000001</v>
      </c>
      <c r="E43" s="39" t="s">
        <v>19</v>
      </c>
      <c r="F43" s="41" t="s">
        <v>12</v>
      </c>
    </row>
    <row r="44" spans="1:6" x14ac:dyDescent="0.25">
      <c r="A44" s="34" t="s">
        <v>62</v>
      </c>
      <c r="B44" s="37">
        <v>200</v>
      </c>
      <c r="C44" s="37">
        <v>53</v>
      </c>
      <c r="D44" s="38">
        <v>0.46400000000000002</v>
      </c>
      <c r="E44" s="39" t="s">
        <v>19</v>
      </c>
      <c r="F44" s="41" t="s">
        <v>12</v>
      </c>
    </row>
    <row r="45" spans="1:6" x14ac:dyDescent="0.25">
      <c r="A45" s="45" t="s">
        <v>9</v>
      </c>
      <c r="B45" s="45"/>
      <c r="C45" s="45"/>
      <c r="D45" s="46">
        <f>SUM(D3:D44)</f>
        <v>12.967000000000002</v>
      </c>
      <c r="E45" s="47"/>
      <c r="F45" s="48"/>
    </row>
    <row r="46" spans="1:6" x14ac:dyDescent="0.25">
      <c r="A46" s="34" t="s">
        <v>63</v>
      </c>
      <c r="B46" s="37">
        <v>200</v>
      </c>
      <c r="C46" s="37">
        <v>39</v>
      </c>
      <c r="D46" s="38">
        <v>0.253</v>
      </c>
      <c r="E46" s="39" t="s">
        <v>19</v>
      </c>
      <c r="F46" s="41" t="s">
        <v>12</v>
      </c>
    </row>
    <row r="47" spans="1:6" x14ac:dyDescent="0.25">
      <c r="A47" s="34" t="s">
        <v>64</v>
      </c>
      <c r="B47" s="37">
        <v>200</v>
      </c>
      <c r="C47" s="37">
        <v>35</v>
      </c>
      <c r="D47" s="38">
        <v>0.20499999999999999</v>
      </c>
      <c r="E47" s="39" t="s">
        <v>19</v>
      </c>
      <c r="F47" s="41" t="s">
        <v>12</v>
      </c>
    </row>
    <row r="48" spans="1:6" x14ac:dyDescent="0.25">
      <c r="A48" s="34" t="s">
        <v>65</v>
      </c>
      <c r="B48" s="37">
        <v>200</v>
      </c>
      <c r="C48" s="37">
        <v>36</v>
      </c>
      <c r="D48" s="38">
        <v>0.216</v>
      </c>
      <c r="E48" s="39" t="s">
        <v>19</v>
      </c>
      <c r="F48" s="41" t="s">
        <v>12</v>
      </c>
    </row>
    <row r="49" spans="1:6" x14ac:dyDescent="0.25">
      <c r="A49" s="34" t="s">
        <v>66</v>
      </c>
      <c r="B49" s="37">
        <v>200</v>
      </c>
      <c r="C49" s="37">
        <v>54</v>
      </c>
      <c r="D49" s="38">
        <v>0.48099999999999998</v>
      </c>
      <c r="E49" s="39" t="s">
        <v>19</v>
      </c>
      <c r="F49" s="41" t="s">
        <v>12</v>
      </c>
    </row>
    <row r="50" spans="1:6" x14ac:dyDescent="0.25">
      <c r="A50" s="34" t="s">
        <v>67</v>
      </c>
      <c r="B50" s="37">
        <v>200</v>
      </c>
      <c r="C50" s="37">
        <v>40</v>
      </c>
      <c r="D50" s="38">
        <v>0.26600000000000001</v>
      </c>
      <c r="E50" s="39" t="s">
        <v>19</v>
      </c>
      <c r="F50" s="41" t="s">
        <v>12</v>
      </c>
    </row>
    <row r="51" spans="1:6" x14ac:dyDescent="0.25">
      <c r="A51" s="34" t="s">
        <v>68</v>
      </c>
      <c r="B51" s="37">
        <v>200</v>
      </c>
      <c r="C51" s="37">
        <v>41</v>
      </c>
      <c r="D51" s="38">
        <v>0.27900000000000003</v>
      </c>
      <c r="E51" s="39" t="s">
        <v>19</v>
      </c>
      <c r="F51" s="41" t="s">
        <v>12</v>
      </c>
    </row>
    <row r="52" spans="1:6" x14ac:dyDescent="0.25">
      <c r="A52" s="34" t="s">
        <v>69</v>
      </c>
      <c r="B52" s="37">
        <v>200</v>
      </c>
      <c r="C52" s="37">
        <v>55</v>
      </c>
      <c r="D52" s="38">
        <v>0.499</v>
      </c>
      <c r="E52" s="39" t="s">
        <v>19</v>
      </c>
      <c r="F52" s="41" t="s">
        <v>12</v>
      </c>
    </row>
    <row r="53" spans="1:6" x14ac:dyDescent="0.25">
      <c r="A53" s="34" t="s">
        <v>70</v>
      </c>
      <c r="B53" s="37">
        <v>200</v>
      </c>
      <c r="C53" s="37">
        <v>37</v>
      </c>
      <c r="D53" s="38">
        <v>0.22800000000000001</v>
      </c>
      <c r="E53" s="39" t="s">
        <v>19</v>
      </c>
      <c r="F53" s="41" t="s">
        <v>12</v>
      </c>
    </row>
    <row r="54" spans="1:6" x14ac:dyDescent="0.25">
      <c r="A54" s="34" t="s">
        <v>71</v>
      </c>
      <c r="B54" s="37">
        <v>200</v>
      </c>
      <c r="C54" s="37">
        <v>30</v>
      </c>
      <c r="D54" s="38">
        <v>0.14899999999999999</v>
      </c>
      <c r="E54" s="39" t="s">
        <v>19</v>
      </c>
      <c r="F54" s="41" t="s">
        <v>12</v>
      </c>
    </row>
    <row r="55" spans="1:6" x14ac:dyDescent="0.25">
      <c r="A55" s="34" t="s">
        <v>72</v>
      </c>
      <c r="B55" s="37">
        <v>200</v>
      </c>
      <c r="C55" s="37">
        <v>35</v>
      </c>
      <c r="D55" s="38">
        <v>0.20499999999999999</v>
      </c>
      <c r="E55" s="39" t="s">
        <v>19</v>
      </c>
      <c r="F55" s="41" t="s">
        <v>12</v>
      </c>
    </row>
    <row r="56" spans="1:6" x14ac:dyDescent="0.25">
      <c r="A56" s="34" t="s">
        <v>73</v>
      </c>
      <c r="B56" s="37">
        <v>200</v>
      </c>
      <c r="C56" s="37">
        <v>48</v>
      </c>
      <c r="D56" s="38">
        <v>0.379</v>
      </c>
      <c r="E56" s="39" t="s">
        <v>19</v>
      </c>
      <c r="F56" s="41" t="s">
        <v>12</v>
      </c>
    </row>
    <row r="57" spans="1:6" x14ac:dyDescent="0.25">
      <c r="A57" s="34" t="s">
        <v>74</v>
      </c>
      <c r="B57" s="37">
        <v>200</v>
      </c>
      <c r="C57" s="37">
        <v>43</v>
      </c>
      <c r="D57" s="38">
        <v>0.30599999999999999</v>
      </c>
      <c r="E57" s="39" t="s">
        <v>19</v>
      </c>
      <c r="F57" s="41" t="s">
        <v>12</v>
      </c>
    </row>
    <row r="58" spans="1:6" x14ac:dyDescent="0.25">
      <c r="A58" s="34" t="s">
        <v>75</v>
      </c>
      <c r="B58" s="37">
        <v>200</v>
      </c>
      <c r="C58" s="37">
        <v>53</v>
      </c>
      <c r="D58" s="38">
        <v>0.46400000000000002</v>
      </c>
      <c r="E58" s="39" t="s">
        <v>19</v>
      </c>
      <c r="F58" s="41" t="s">
        <v>12</v>
      </c>
    </row>
    <row r="59" spans="1:6" x14ac:dyDescent="0.25">
      <c r="A59" s="34" t="s">
        <v>76</v>
      </c>
      <c r="B59" s="37">
        <v>200</v>
      </c>
      <c r="C59" s="37">
        <v>53</v>
      </c>
      <c r="D59" s="38">
        <v>0.46400000000000002</v>
      </c>
      <c r="E59" s="39" t="s">
        <v>19</v>
      </c>
      <c r="F59" s="41" t="s">
        <v>12</v>
      </c>
    </row>
    <row r="60" spans="1:6" x14ac:dyDescent="0.25">
      <c r="A60" s="34" t="s">
        <v>77</v>
      </c>
      <c r="B60" s="37">
        <v>200</v>
      </c>
      <c r="C60" s="37">
        <v>40</v>
      </c>
      <c r="D60" s="38">
        <v>0.26600000000000001</v>
      </c>
      <c r="E60" s="39" t="s">
        <v>19</v>
      </c>
      <c r="F60" s="41" t="s">
        <v>12</v>
      </c>
    </row>
    <row r="61" spans="1:6" x14ac:dyDescent="0.25">
      <c r="A61" s="34" t="s">
        <v>78</v>
      </c>
      <c r="B61" s="37">
        <v>200</v>
      </c>
      <c r="C61" s="37">
        <v>48</v>
      </c>
      <c r="D61" s="38">
        <v>0.379</v>
      </c>
      <c r="E61" s="39" t="s">
        <v>19</v>
      </c>
      <c r="F61" s="41" t="s">
        <v>12</v>
      </c>
    </row>
    <row r="62" spans="1:6" x14ac:dyDescent="0.25">
      <c r="A62" s="34" t="s">
        <v>79</v>
      </c>
      <c r="B62" s="37">
        <v>200</v>
      </c>
      <c r="C62" s="37">
        <v>34</v>
      </c>
      <c r="D62" s="38">
        <v>0.19400000000000001</v>
      </c>
      <c r="E62" s="39" t="s">
        <v>19</v>
      </c>
      <c r="F62" s="41" t="s">
        <v>12</v>
      </c>
    </row>
    <row r="63" spans="1:6" x14ac:dyDescent="0.25">
      <c r="A63" s="34" t="s">
        <v>80</v>
      </c>
      <c r="B63" s="37">
        <v>200</v>
      </c>
      <c r="C63" s="37">
        <v>35</v>
      </c>
      <c r="D63" s="38">
        <v>0.20499999999999999</v>
      </c>
      <c r="E63" s="39" t="s">
        <v>19</v>
      </c>
      <c r="F63" s="41" t="s">
        <v>12</v>
      </c>
    </row>
    <row r="64" spans="1:6" x14ac:dyDescent="0.25">
      <c r="A64" s="34" t="s">
        <v>81</v>
      </c>
      <c r="B64" s="37">
        <v>200</v>
      </c>
      <c r="C64" s="37">
        <v>40</v>
      </c>
      <c r="D64" s="38">
        <v>0.26600000000000001</v>
      </c>
      <c r="E64" s="39" t="s">
        <v>19</v>
      </c>
      <c r="F64" s="41" t="s">
        <v>12</v>
      </c>
    </row>
    <row r="65" spans="1:6" x14ac:dyDescent="0.25">
      <c r="A65" s="34" t="s">
        <v>82</v>
      </c>
      <c r="B65" s="37">
        <v>200</v>
      </c>
      <c r="C65" s="37">
        <v>36</v>
      </c>
      <c r="D65" s="38">
        <v>0.216</v>
      </c>
      <c r="E65" s="39" t="s">
        <v>19</v>
      </c>
      <c r="F65" s="41" t="s">
        <v>12</v>
      </c>
    </row>
    <row r="66" spans="1:6" x14ac:dyDescent="0.25">
      <c r="A66" s="34" t="s">
        <v>83</v>
      </c>
      <c r="B66" s="37">
        <v>200</v>
      </c>
      <c r="C66" s="37">
        <v>36</v>
      </c>
      <c r="D66" s="38">
        <v>0.216</v>
      </c>
      <c r="E66" s="39" t="s">
        <v>19</v>
      </c>
      <c r="F66" s="41" t="s">
        <v>12</v>
      </c>
    </row>
    <row r="67" spans="1:6" x14ac:dyDescent="0.25">
      <c r="A67" s="34" t="s">
        <v>84</v>
      </c>
      <c r="B67" s="37">
        <v>200</v>
      </c>
      <c r="C67" s="37">
        <v>44</v>
      </c>
      <c r="D67" s="38">
        <v>0.32</v>
      </c>
      <c r="E67" s="39" t="s">
        <v>19</v>
      </c>
      <c r="F67" s="41" t="s">
        <v>12</v>
      </c>
    </row>
    <row r="68" spans="1:6" x14ac:dyDescent="0.25">
      <c r="A68" s="45" t="s">
        <v>9</v>
      </c>
      <c r="B68" s="45"/>
      <c r="C68" s="45"/>
      <c r="D68" s="46">
        <f>SUM(D46:D67)</f>
        <v>6.4560000000000004</v>
      </c>
      <c r="E68" s="47"/>
      <c r="F68" s="48"/>
    </row>
    <row r="69" spans="1:6" ht="19.5" customHeight="1" x14ac:dyDescent="0.25">
      <c r="A69" s="45" t="s">
        <v>8</v>
      </c>
      <c r="B69" s="45"/>
      <c r="C69" s="45"/>
      <c r="D69" s="49">
        <f>D68+D45</f>
        <v>19.423000000000002</v>
      </c>
      <c r="E69" s="50"/>
      <c r="F69" s="50"/>
    </row>
  </sheetData>
  <autoFilter ref="A2:F2" xr:uid="{00000000-0009-0000-0000-000003000000}"/>
  <mergeCells count="4">
    <mergeCell ref="A1:F1"/>
    <mergeCell ref="A68:C68"/>
    <mergeCell ref="A69:C69"/>
    <mergeCell ref="A45:C45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&amp;L&amp;"-,Félkövér"Nyírlugosi Erdészet&amp;Roldal / Seite &amp;P / &amp;N
2026. 03. 30.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81420-616B-43D9-9F8D-0B1F3556B2FE}">
  <dimension ref="A1:F198"/>
  <sheetViews>
    <sheetView zoomScale="85" zoomScaleNormal="85" workbookViewId="0">
      <selection activeCell="E24" sqref="E24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7.140625" style="2" customWidth="1"/>
    <col min="6" max="6" width="14.7109375" style="3" customWidth="1"/>
    <col min="7" max="16384" width="9.140625" style="3"/>
  </cols>
  <sheetData>
    <row r="1" spans="1:6" ht="50.1" customHeight="1" x14ac:dyDescent="0.25">
      <c r="A1" s="35" t="s">
        <v>20</v>
      </c>
      <c r="B1" s="35"/>
      <c r="C1" s="35"/>
      <c r="D1" s="35"/>
      <c r="E1" s="35"/>
      <c r="F1" s="35"/>
    </row>
    <row r="2" spans="1:6" ht="43.5" customHeight="1" x14ac:dyDescent="0.25">
      <c r="A2" s="4" t="s">
        <v>1</v>
      </c>
      <c r="B2" s="4" t="s">
        <v>2</v>
      </c>
      <c r="C2" s="4" t="s">
        <v>3</v>
      </c>
      <c r="D2" s="5" t="s">
        <v>0</v>
      </c>
      <c r="E2" s="4" t="s">
        <v>4</v>
      </c>
      <c r="F2" s="6" t="s">
        <v>5</v>
      </c>
    </row>
    <row r="3" spans="1:6" x14ac:dyDescent="0.25">
      <c r="A3" s="34" t="s">
        <v>1038</v>
      </c>
      <c r="B3" s="37">
        <v>200</v>
      </c>
      <c r="C3" s="37">
        <v>30</v>
      </c>
      <c r="D3" s="38">
        <v>0.14899999999999999</v>
      </c>
      <c r="E3" s="39" t="s">
        <v>19</v>
      </c>
      <c r="F3" s="39" t="s">
        <v>10</v>
      </c>
    </row>
    <row r="4" spans="1:6" x14ac:dyDescent="0.25">
      <c r="A4" s="34" t="s">
        <v>1039</v>
      </c>
      <c r="B4" s="37">
        <v>200</v>
      </c>
      <c r="C4" s="37">
        <v>28</v>
      </c>
      <c r="D4" s="38">
        <v>0.13100000000000001</v>
      </c>
      <c r="E4" s="39" t="s">
        <v>19</v>
      </c>
      <c r="F4" s="39" t="s">
        <v>10</v>
      </c>
    </row>
    <row r="5" spans="1:6" x14ac:dyDescent="0.25">
      <c r="A5" s="34" t="s">
        <v>1040</v>
      </c>
      <c r="B5" s="37">
        <v>200</v>
      </c>
      <c r="C5" s="37">
        <v>44</v>
      </c>
      <c r="D5" s="38">
        <v>0.32</v>
      </c>
      <c r="E5" s="39" t="s">
        <v>19</v>
      </c>
      <c r="F5" s="39" t="s">
        <v>10</v>
      </c>
    </row>
    <row r="6" spans="1:6" x14ac:dyDescent="0.25">
      <c r="A6" s="34" t="s">
        <v>1041</v>
      </c>
      <c r="B6" s="37">
        <v>200</v>
      </c>
      <c r="C6" s="37">
        <v>30</v>
      </c>
      <c r="D6" s="38">
        <v>0.14899999999999999</v>
      </c>
      <c r="E6" s="39" t="s">
        <v>19</v>
      </c>
      <c r="F6" s="39" t="s">
        <v>10</v>
      </c>
    </row>
    <row r="7" spans="1:6" x14ac:dyDescent="0.25">
      <c r="A7" s="34" t="s">
        <v>1042</v>
      </c>
      <c r="B7" s="37">
        <v>200</v>
      </c>
      <c r="C7" s="37">
        <v>35</v>
      </c>
      <c r="D7" s="38">
        <v>0.20499999999999999</v>
      </c>
      <c r="E7" s="39" t="s">
        <v>19</v>
      </c>
      <c r="F7" s="39" t="s">
        <v>10</v>
      </c>
    </row>
    <row r="8" spans="1:6" x14ac:dyDescent="0.25">
      <c r="A8" s="34" t="s">
        <v>1043</v>
      </c>
      <c r="B8" s="37">
        <v>200</v>
      </c>
      <c r="C8" s="37">
        <v>40</v>
      </c>
      <c r="D8" s="38">
        <v>0.26600000000000001</v>
      </c>
      <c r="E8" s="39" t="s">
        <v>19</v>
      </c>
      <c r="F8" s="39" t="s">
        <v>10</v>
      </c>
    </row>
    <row r="9" spans="1:6" x14ac:dyDescent="0.25">
      <c r="A9" s="34" t="s">
        <v>1044</v>
      </c>
      <c r="B9" s="37">
        <v>200</v>
      </c>
      <c r="C9" s="37">
        <v>27</v>
      </c>
      <c r="D9" s="38">
        <v>0.122</v>
      </c>
      <c r="E9" s="39" t="s">
        <v>19</v>
      </c>
      <c r="F9" s="39" t="s">
        <v>10</v>
      </c>
    </row>
    <row r="10" spans="1:6" x14ac:dyDescent="0.25">
      <c r="A10" s="34" t="s">
        <v>1045</v>
      </c>
      <c r="B10" s="37">
        <v>200</v>
      </c>
      <c r="C10" s="37">
        <v>33</v>
      </c>
      <c r="D10" s="38">
        <v>0.183</v>
      </c>
      <c r="E10" s="39" t="s">
        <v>19</v>
      </c>
      <c r="F10" s="39" t="s">
        <v>10</v>
      </c>
    </row>
    <row r="11" spans="1:6" x14ac:dyDescent="0.25">
      <c r="A11" s="34" t="s">
        <v>1046</v>
      </c>
      <c r="B11" s="37">
        <v>200</v>
      </c>
      <c r="C11" s="37">
        <v>36</v>
      </c>
      <c r="D11" s="38">
        <v>0.216</v>
      </c>
      <c r="E11" s="39" t="s">
        <v>19</v>
      </c>
      <c r="F11" s="39" t="s">
        <v>10</v>
      </c>
    </row>
    <row r="12" spans="1:6" x14ac:dyDescent="0.25">
      <c r="A12" s="34" t="s">
        <v>1047</v>
      </c>
      <c r="B12" s="37">
        <v>200</v>
      </c>
      <c r="C12" s="37">
        <v>31</v>
      </c>
      <c r="D12" s="38">
        <v>0.159</v>
      </c>
      <c r="E12" s="39" t="s">
        <v>19</v>
      </c>
      <c r="F12" s="39" t="s">
        <v>10</v>
      </c>
    </row>
    <row r="13" spans="1:6" x14ac:dyDescent="0.25">
      <c r="A13" s="34" t="s">
        <v>1048</v>
      </c>
      <c r="B13" s="37">
        <v>200</v>
      </c>
      <c r="C13" s="37">
        <v>32</v>
      </c>
      <c r="D13" s="38">
        <v>0.17199999999999999</v>
      </c>
      <c r="E13" s="39" t="s">
        <v>19</v>
      </c>
      <c r="F13" s="39" t="s">
        <v>10</v>
      </c>
    </row>
    <row r="14" spans="1:6" x14ac:dyDescent="0.25">
      <c r="A14" s="34" t="s">
        <v>1049</v>
      </c>
      <c r="B14" s="37">
        <v>200</v>
      </c>
      <c r="C14" s="37">
        <v>47</v>
      </c>
      <c r="D14" s="38">
        <v>0.36399999999999999</v>
      </c>
      <c r="E14" s="39" t="s">
        <v>19</v>
      </c>
      <c r="F14" s="39" t="s">
        <v>10</v>
      </c>
    </row>
    <row r="15" spans="1:6" x14ac:dyDescent="0.25">
      <c r="A15" s="34" t="s">
        <v>1050</v>
      </c>
      <c r="B15" s="37">
        <v>200</v>
      </c>
      <c r="C15" s="37">
        <v>31</v>
      </c>
      <c r="D15" s="38">
        <v>0.159</v>
      </c>
      <c r="E15" s="39" t="s">
        <v>19</v>
      </c>
      <c r="F15" s="39" t="s">
        <v>10</v>
      </c>
    </row>
    <row r="16" spans="1:6" x14ac:dyDescent="0.25">
      <c r="A16" s="34" t="s">
        <v>1051</v>
      </c>
      <c r="B16" s="37">
        <v>200</v>
      </c>
      <c r="C16" s="37">
        <v>30</v>
      </c>
      <c r="D16" s="38">
        <v>0.14899999999999999</v>
      </c>
      <c r="E16" s="39" t="s">
        <v>19</v>
      </c>
      <c r="F16" s="39" t="s">
        <v>10</v>
      </c>
    </row>
    <row r="17" spans="1:6" x14ac:dyDescent="0.25">
      <c r="A17" s="34" t="s">
        <v>1052</v>
      </c>
      <c r="B17" s="37">
        <v>200</v>
      </c>
      <c r="C17" s="37">
        <v>30</v>
      </c>
      <c r="D17" s="38">
        <v>0.14899999999999999</v>
      </c>
      <c r="E17" s="39" t="s">
        <v>19</v>
      </c>
      <c r="F17" s="39" t="s">
        <v>10</v>
      </c>
    </row>
    <row r="18" spans="1:6" x14ac:dyDescent="0.25">
      <c r="A18" s="34" t="s">
        <v>1053</v>
      </c>
      <c r="B18" s="37">
        <v>200</v>
      </c>
      <c r="C18" s="37">
        <v>33</v>
      </c>
      <c r="D18" s="38">
        <v>0.183</v>
      </c>
      <c r="E18" s="39" t="s">
        <v>19</v>
      </c>
      <c r="F18" s="39" t="s">
        <v>10</v>
      </c>
    </row>
    <row r="19" spans="1:6" x14ac:dyDescent="0.25">
      <c r="A19" s="34" t="s">
        <v>1054</v>
      </c>
      <c r="B19" s="37">
        <v>200</v>
      </c>
      <c r="C19" s="37">
        <v>52</v>
      </c>
      <c r="D19" s="38">
        <v>0.44700000000000001</v>
      </c>
      <c r="E19" s="39" t="s">
        <v>19</v>
      </c>
      <c r="F19" s="39" t="s">
        <v>10</v>
      </c>
    </row>
    <row r="20" spans="1:6" x14ac:dyDescent="0.25">
      <c r="A20" s="34" t="s">
        <v>1055</v>
      </c>
      <c r="B20" s="37">
        <v>200</v>
      </c>
      <c r="C20" s="37">
        <v>35</v>
      </c>
      <c r="D20" s="38">
        <v>0.20499999999999999</v>
      </c>
      <c r="E20" s="39" t="s">
        <v>19</v>
      </c>
      <c r="F20" s="39" t="s">
        <v>10</v>
      </c>
    </row>
    <row r="21" spans="1:6" x14ac:dyDescent="0.25">
      <c r="A21" s="34" t="s">
        <v>1056</v>
      </c>
      <c r="B21" s="37">
        <v>200</v>
      </c>
      <c r="C21" s="37">
        <v>53</v>
      </c>
      <c r="D21" s="38">
        <v>0.46400000000000002</v>
      </c>
      <c r="E21" s="39" t="s">
        <v>19</v>
      </c>
      <c r="F21" s="39" t="s">
        <v>10</v>
      </c>
    </row>
    <row r="22" spans="1:6" x14ac:dyDescent="0.25">
      <c r="A22" s="34" t="s">
        <v>1057</v>
      </c>
      <c r="B22" s="37">
        <v>200</v>
      </c>
      <c r="C22" s="37">
        <v>31</v>
      </c>
      <c r="D22" s="38">
        <v>0.159</v>
      </c>
      <c r="E22" s="39" t="s">
        <v>19</v>
      </c>
      <c r="F22" s="39" t="s">
        <v>10</v>
      </c>
    </row>
    <row r="23" spans="1:6" x14ac:dyDescent="0.25">
      <c r="A23" s="34" t="s">
        <v>1058</v>
      </c>
      <c r="B23" s="37">
        <v>200</v>
      </c>
      <c r="C23" s="37">
        <v>33</v>
      </c>
      <c r="D23" s="38">
        <v>0.183</v>
      </c>
      <c r="E23" s="39" t="s">
        <v>19</v>
      </c>
      <c r="F23" s="39" t="s">
        <v>10</v>
      </c>
    </row>
    <row r="24" spans="1:6" x14ac:dyDescent="0.25">
      <c r="A24" s="34" t="s">
        <v>1059</v>
      </c>
      <c r="B24" s="37">
        <v>200</v>
      </c>
      <c r="C24" s="37">
        <v>37</v>
      </c>
      <c r="D24" s="38">
        <v>0.22800000000000001</v>
      </c>
      <c r="E24" s="39" t="s">
        <v>19</v>
      </c>
      <c r="F24" s="39" t="s">
        <v>10</v>
      </c>
    </row>
    <row r="25" spans="1:6" x14ac:dyDescent="0.25">
      <c r="A25" s="34" t="s">
        <v>1060</v>
      </c>
      <c r="B25" s="37">
        <v>200</v>
      </c>
      <c r="C25" s="37">
        <v>36</v>
      </c>
      <c r="D25" s="38">
        <v>0.216</v>
      </c>
      <c r="E25" s="39" t="s">
        <v>19</v>
      </c>
      <c r="F25" s="39" t="s">
        <v>10</v>
      </c>
    </row>
    <row r="26" spans="1:6" x14ac:dyDescent="0.25">
      <c r="A26" s="34" t="s">
        <v>1061</v>
      </c>
      <c r="B26" s="37">
        <v>200</v>
      </c>
      <c r="C26" s="37">
        <v>37</v>
      </c>
      <c r="D26" s="38">
        <v>0.22800000000000001</v>
      </c>
      <c r="E26" s="39" t="s">
        <v>19</v>
      </c>
      <c r="F26" s="39" t="s">
        <v>10</v>
      </c>
    </row>
    <row r="27" spans="1:6" x14ac:dyDescent="0.25">
      <c r="A27" s="34" t="s">
        <v>1062</v>
      </c>
      <c r="B27" s="37">
        <v>200</v>
      </c>
      <c r="C27" s="37">
        <v>40</v>
      </c>
      <c r="D27" s="38">
        <v>0.26600000000000001</v>
      </c>
      <c r="E27" s="39" t="s">
        <v>19</v>
      </c>
      <c r="F27" s="39" t="s">
        <v>10</v>
      </c>
    </row>
    <row r="28" spans="1:6" x14ac:dyDescent="0.25">
      <c r="A28" s="34" t="s">
        <v>1063</v>
      </c>
      <c r="B28" s="37">
        <v>200</v>
      </c>
      <c r="C28" s="37">
        <v>31</v>
      </c>
      <c r="D28" s="38">
        <v>0.159</v>
      </c>
      <c r="E28" s="39" t="s">
        <v>19</v>
      </c>
      <c r="F28" s="39" t="s">
        <v>10</v>
      </c>
    </row>
    <row r="29" spans="1:6" x14ac:dyDescent="0.25">
      <c r="A29" s="34" t="s">
        <v>1064</v>
      </c>
      <c r="B29" s="37">
        <v>200</v>
      </c>
      <c r="C29" s="37">
        <v>31</v>
      </c>
      <c r="D29" s="38">
        <v>0.159</v>
      </c>
      <c r="E29" s="39" t="s">
        <v>19</v>
      </c>
      <c r="F29" s="39" t="s">
        <v>10</v>
      </c>
    </row>
    <row r="30" spans="1:6" x14ac:dyDescent="0.25">
      <c r="A30" s="34" t="s">
        <v>1065</v>
      </c>
      <c r="B30" s="37">
        <v>200</v>
      </c>
      <c r="C30" s="37">
        <v>28</v>
      </c>
      <c r="D30" s="38">
        <v>0.13100000000000001</v>
      </c>
      <c r="E30" s="39" t="s">
        <v>19</v>
      </c>
      <c r="F30" s="39" t="s">
        <v>10</v>
      </c>
    </row>
    <row r="31" spans="1:6" x14ac:dyDescent="0.25">
      <c r="A31" s="34" t="s">
        <v>1066</v>
      </c>
      <c r="B31" s="37">
        <v>200</v>
      </c>
      <c r="C31" s="37">
        <v>54</v>
      </c>
      <c r="D31" s="38">
        <v>0.48099999999999998</v>
      </c>
      <c r="E31" s="39" t="s">
        <v>19</v>
      </c>
      <c r="F31" s="39" t="s">
        <v>10</v>
      </c>
    </row>
    <row r="32" spans="1:6" x14ac:dyDescent="0.25">
      <c r="A32" s="34" t="s">
        <v>1067</v>
      </c>
      <c r="B32" s="37">
        <v>200</v>
      </c>
      <c r="C32" s="37">
        <v>33</v>
      </c>
      <c r="D32" s="38">
        <v>0.183</v>
      </c>
      <c r="E32" s="39" t="s">
        <v>19</v>
      </c>
      <c r="F32" s="39" t="s">
        <v>10</v>
      </c>
    </row>
    <row r="33" spans="1:6" x14ac:dyDescent="0.25">
      <c r="A33" s="34" t="s">
        <v>1068</v>
      </c>
      <c r="B33" s="37">
        <v>200</v>
      </c>
      <c r="C33" s="37">
        <v>31</v>
      </c>
      <c r="D33" s="38">
        <v>0.159</v>
      </c>
      <c r="E33" s="39" t="s">
        <v>19</v>
      </c>
      <c r="F33" s="39" t="s">
        <v>10</v>
      </c>
    </row>
    <row r="34" spans="1:6" x14ac:dyDescent="0.25">
      <c r="A34" s="34" t="s">
        <v>1069</v>
      </c>
      <c r="B34" s="37">
        <v>200</v>
      </c>
      <c r="C34" s="37">
        <v>40</v>
      </c>
      <c r="D34" s="38">
        <v>0.26600000000000001</v>
      </c>
      <c r="E34" s="39" t="s">
        <v>19</v>
      </c>
      <c r="F34" s="39" t="s">
        <v>10</v>
      </c>
    </row>
    <row r="35" spans="1:6" x14ac:dyDescent="0.25">
      <c r="A35" s="34" t="s">
        <v>1070</v>
      </c>
      <c r="B35" s="37">
        <v>200</v>
      </c>
      <c r="C35" s="37">
        <v>32</v>
      </c>
      <c r="D35" s="38">
        <v>0.17199999999999999</v>
      </c>
      <c r="E35" s="39" t="s">
        <v>19</v>
      </c>
      <c r="F35" s="39" t="s">
        <v>10</v>
      </c>
    </row>
    <row r="36" spans="1:6" x14ac:dyDescent="0.25">
      <c r="A36" s="34" t="s">
        <v>1071</v>
      </c>
      <c r="B36" s="37">
        <v>200</v>
      </c>
      <c r="C36" s="37">
        <v>27</v>
      </c>
      <c r="D36" s="38">
        <v>0.122</v>
      </c>
      <c r="E36" s="39" t="s">
        <v>19</v>
      </c>
      <c r="F36" s="39" t="s">
        <v>10</v>
      </c>
    </row>
    <row r="37" spans="1:6" x14ac:dyDescent="0.25">
      <c r="A37" s="34" t="s">
        <v>1072</v>
      </c>
      <c r="B37" s="37">
        <v>200</v>
      </c>
      <c r="C37" s="37">
        <v>32</v>
      </c>
      <c r="D37" s="38">
        <v>0.17199999999999999</v>
      </c>
      <c r="E37" s="39" t="s">
        <v>19</v>
      </c>
      <c r="F37" s="39" t="s">
        <v>10</v>
      </c>
    </row>
    <row r="38" spans="1:6" x14ac:dyDescent="0.25">
      <c r="A38" s="34" t="s">
        <v>1073</v>
      </c>
      <c r="B38" s="37">
        <v>200</v>
      </c>
      <c r="C38" s="37">
        <v>33</v>
      </c>
      <c r="D38" s="38">
        <v>0.183</v>
      </c>
      <c r="E38" s="39" t="s">
        <v>19</v>
      </c>
      <c r="F38" s="39" t="s">
        <v>10</v>
      </c>
    </row>
    <row r="39" spans="1:6" x14ac:dyDescent="0.25">
      <c r="A39" s="34" t="s">
        <v>1074</v>
      </c>
      <c r="B39" s="37">
        <v>200</v>
      </c>
      <c r="C39" s="37">
        <v>31</v>
      </c>
      <c r="D39" s="38">
        <v>0.159</v>
      </c>
      <c r="E39" s="39" t="s">
        <v>19</v>
      </c>
      <c r="F39" s="39" t="s">
        <v>10</v>
      </c>
    </row>
    <row r="40" spans="1:6" x14ac:dyDescent="0.25">
      <c r="A40" s="34" t="s">
        <v>1075</v>
      </c>
      <c r="B40" s="37">
        <v>200</v>
      </c>
      <c r="C40" s="37">
        <v>33</v>
      </c>
      <c r="D40" s="38">
        <v>0.183</v>
      </c>
      <c r="E40" s="39" t="s">
        <v>19</v>
      </c>
      <c r="F40" s="39" t="s">
        <v>10</v>
      </c>
    </row>
    <row r="41" spans="1:6" x14ac:dyDescent="0.25">
      <c r="A41" s="34" t="s">
        <v>1076</v>
      </c>
      <c r="B41" s="37">
        <v>200</v>
      </c>
      <c r="C41" s="37">
        <v>28</v>
      </c>
      <c r="D41" s="38">
        <v>0.13100000000000001</v>
      </c>
      <c r="E41" s="39" t="s">
        <v>19</v>
      </c>
      <c r="F41" s="39" t="s">
        <v>10</v>
      </c>
    </row>
    <row r="42" spans="1:6" x14ac:dyDescent="0.25">
      <c r="A42" s="34" t="s">
        <v>1077</v>
      </c>
      <c r="B42" s="37">
        <v>200</v>
      </c>
      <c r="C42" s="37">
        <v>29</v>
      </c>
      <c r="D42" s="38">
        <v>0.14000000000000001</v>
      </c>
      <c r="E42" s="39" t="s">
        <v>19</v>
      </c>
      <c r="F42" s="39" t="s">
        <v>10</v>
      </c>
    </row>
    <row r="43" spans="1:6" x14ac:dyDescent="0.25">
      <c r="A43" s="34" t="s">
        <v>1078</v>
      </c>
      <c r="B43" s="37">
        <v>200</v>
      </c>
      <c r="C43" s="37">
        <v>34</v>
      </c>
      <c r="D43" s="38">
        <v>0.19400000000000001</v>
      </c>
      <c r="E43" s="39" t="s">
        <v>19</v>
      </c>
      <c r="F43" s="39" t="s">
        <v>10</v>
      </c>
    </row>
    <row r="44" spans="1:6" x14ac:dyDescent="0.25">
      <c r="A44" s="45" t="s">
        <v>9</v>
      </c>
      <c r="B44" s="45"/>
      <c r="C44" s="45"/>
      <c r="D44" s="46">
        <f>SUM(D3:D43)</f>
        <v>8.4659999999999993</v>
      </c>
      <c r="E44" s="47"/>
      <c r="F44" s="48"/>
    </row>
    <row r="45" spans="1:6" x14ac:dyDescent="0.25">
      <c r="A45" s="34" t="s">
        <v>1079</v>
      </c>
      <c r="B45" s="37">
        <v>200</v>
      </c>
      <c r="C45" s="37">
        <v>33</v>
      </c>
      <c r="D45" s="38">
        <v>0.183</v>
      </c>
      <c r="E45" s="39" t="s">
        <v>19</v>
      </c>
      <c r="F45" s="39" t="s">
        <v>10</v>
      </c>
    </row>
    <row r="46" spans="1:6" x14ac:dyDescent="0.25">
      <c r="A46" s="34" t="s">
        <v>1080</v>
      </c>
      <c r="B46" s="37">
        <v>200</v>
      </c>
      <c r="C46" s="37">
        <v>29</v>
      </c>
      <c r="D46" s="38">
        <v>0.14000000000000001</v>
      </c>
      <c r="E46" s="39" t="s">
        <v>19</v>
      </c>
      <c r="F46" s="39" t="s">
        <v>10</v>
      </c>
    </row>
    <row r="47" spans="1:6" x14ac:dyDescent="0.25">
      <c r="A47" s="34" t="s">
        <v>1081</v>
      </c>
      <c r="B47" s="37">
        <v>200</v>
      </c>
      <c r="C47" s="37">
        <v>42</v>
      </c>
      <c r="D47" s="38">
        <v>0.29199999999999998</v>
      </c>
      <c r="E47" s="39" t="s">
        <v>19</v>
      </c>
      <c r="F47" s="39" t="s">
        <v>10</v>
      </c>
    </row>
    <row r="48" spans="1:6" x14ac:dyDescent="0.25">
      <c r="A48" s="34" t="s">
        <v>1082</v>
      </c>
      <c r="B48" s="37">
        <v>200</v>
      </c>
      <c r="C48" s="37">
        <v>50</v>
      </c>
      <c r="D48" s="38">
        <v>0.41</v>
      </c>
      <c r="E48" s="39" t="s">
        <v>19</v>
      </c>
      <c r="F48" s="39" t="s">
        <v>10</v>
      </c>
    </row>
    <row r="49" spans="1:6" x14ac:dyDescent="0.25">
      <c r="A49" s="34" t="s">
        <v>1083</v>
      </c>
      <c r="B49" s="37">
        <v>200</v>
      </c>
      <c r="C49" s="37">
        <v>33</v>
      </c>
      <c r="D49" s="38">
        <v>0.183</v>
      </c>
      <c r="E49" s="39" t="s">
        <v>19</v>
      </c>
      <c r="F49" s="39" t="s">
        <v>10</v>
      </c>
    </row>
    <row r="50" spans="1:6" x14ac:dyDescent="0.25">
      <c r="A50" s="34" t="s">
        <v>1084</v>
      </c>
      <c r="B50" s="37">
        <v>200</v>
      </c>
      <c r="C50" s="37">
        <v>35</v>
      </c>
      <c r="D50" s="38">
        <v>0.20499999999999999</v>
      </c>
      <c r="E50" s="39" t="s">
        <v>19</v>
      </c>
      <c r="F50" s="39" t="s">
        <v>10</v>
      </c>
    </row>
    <row r="51" spans="1:6" x14ac:dyDescent="0.25">
      <c r="A51" s="34" t="s">
        <v>1085</v>
      </c>
      <c r="B51" s="37">
        <v>200</v>
      </c>
      <c r="C51" s="37">
        <v>39</v>
      </c>
      <c r="D51" s="38">
        <v>0.253</v>
      </c>
      <c r="E51" s="39" t="s">
        <v>19</v>
      </c>
      <c r="F51" s="39" t="s">
        <v>10</v>
      </c>
    </row>
    <row r="52" spans="1:6" x14ac:dyDescent="0.25">
      <c r="A52" s="34" t="s">
        <v>1086</v>
      </c>
      <c r="B52" s="37">
        <v>200</v>
      </c>
      <c r="C52" s="37">
        <v>40</v>
      </c>
      <c r="D52" s="38">
        <v>0.26600000000000001</v>
      </c>
      <c r="E52" s="39" t="s">
        <v>19</v>
      </c>
      <c r="F52" s="39" t="s">
        <v>10</v>
      </c>
    </row>
    <row r="53" spans="1:6" x14ac:dyDescent="0.25">
      <c r="A53" s="34" t="s">
        <v>1087</v>
      </c>
      <c r="B53" s="37">
        <v>200</v>
      </c>
      <c r="C53" s="37">
        <v>36</v>
      </c>
      <c r="D53" s="38">
        <v>0.216</v>
      </c>
      <c r="E53" s="39" t="s">
        <v>19</v>
      </c>
      <c r="F53" s="39" t="s">
        <v>10</v>
      </c>
    </row>
    <row r="54" spans="1:6" x14ac:dyDescent="0.25">
      <c r="A54" s="34" t="s">
        <v>1088</v>
      </c>
      <c r="B54" s="37">
        <v>200</v>
      </c>
      <c r="C54" s="37">
        <v>41</v>
      </c>
      <c r="D54" s="38">
        <v>0.27900000000000003</v>
      </c>
      <c r="E54" s="39" t="s">
        <v>19</v>
      </c>
      <c r="F54" s="39" t="s">
        <v>10</v>
      </c>
    </row>
    <row r="55" spans="1:6" x14ac:dyDescent="0.25">
      <c r="A55" s="34" t="s">
        <v>1089</v>
      </c>
      <c r="B55" s="37">
        <v>200</v>
      </c>
      <c r="C55" s="37">
        <v>43</v>
      </c>
      <c r="D55" s="38">
        <v>0.30599999999999999</v>
      </c>
      <c r="E55" s="39" t="s">
        <v>19</v>
      </c>
      <c r="F55" s="39" t="s">
        <v>10</v>
      </c>
    </row>
    <row r="56" spans="1:6" x14ac:dyDescent="0.25">
      <c r="A56" s="34" t="s">
        <v>1090</v>
      </c>
      <c r="B56" s="37">
        <v>200</v>
      </c>
      <c r="C56" s="37">
        <v>41</v>
      </c>
      <c r="D56" s="38">
        <v>0.27900000000000003</v>
      </c>
      <c r="E56" s="39" t="s">
        <v>19</v>
      </c>
      <c r="F56" s="39" t="s">
        <v>10</v>
      </c>
    </row>
    <row r="57" spans="1:6" x14ac:dyDescent="0.25">
      <c r="A57" s="34" t="s">
        <v>1091</v>
      </c>
      <c r="B57" s="37">
        <v>200</v>
      </c>
      <c r="C57" s="37">
        <v>40</v>
      </c>
      <c r="D57" s="38">
        <v>0.26600000000000001</v>
      </c>
      <c r="E57" s="39" t="s">
        <v>19</v>
      </c>
      <c r="F57" s="39" t="s">
        <v>10</v>
      </c>
    </row>
    <row r="58" spans="1:6" x14ac:dyDescent="0.25">
      <c r="A58" s="34" t="s">
        <v>1092</v>
      </c>
      <c r="B58" s="37">
        <v>200</v>
      </c>
      <c r="C58" s="37">
        <v>34</v>
      </c>
      <c r="D58" s="38">
        <v>0.19400000000000001</v>
      </c>
      <c r="E58" s="39" t="s">
        <v>19</v>
      </c>
      <c r="F58" s="39" t="s">
        <v>10</v>
      </c>
    </row>
    <row r="59" spans="1:6" x14ac:dyDescent="0.25">
      <c r="A59" s="34" t="s">
        <v>1093</v>
      </c>
      <c r="B59" s="37">
        <v>200</v>
      </c>
      <c r="C59" s="37">
        <v>45</v>
      </c>
      <c r="D59" s="38">
        <v>0.33400000000000002</v>
      </c>
      <c r="E59" s="39" t="s">
        <v>19</v>
      </c>
      <c r="F59" s="39" t="s">
        <v>10</v>
      </c>
    </row>
    <row r="60" spans="1:6" x14ac:dyDescent="0.25">
      <c r="A60" s="34" t="s">
        <v>1094</v>
      </c>
      <c r="B60" s="37">
        <v>200</v>
      </c>
      <c r="C60" s="37">
        <v>31</v>
      </c>
      <c r="D60" s="38">
        <v>0.159</v>
      </c>
      <c r="E60" s="39" t="s">
        <v>19</v>
      </c>
      <c r="F60" s="39" t="s">
        <v>10</v>
      </c>
    </row>
    <row r="61" spans="1:6" x14ac:dyDescent="0.25">
      <c r="A61" s="34" t="s">
        <v>1095</v>
      </c>
      <c r="B61" s="37">
        <v>200</v>
      </c>
      <c r="C61" s="37">
        <v>44</v>
      </c>
      <c r="D61" s="38">
        <v>0.32</v>
      </c>
      <c r="E61" s="39" t="s">
        <v>19</v>
      </c>
      <c r="F61" s="39" t="s">
        <v>10</v>
      </c>
    </row>
    <row r="62" spans="1:6" x14ac:dyDescent="0.25">
      <c r="A62" s="34" t="s">
        <v>1096</v>
      </c>
      <c r="B62" s="37">
        <v>200</v>
      </c>
      <c r="C62" s="37">
        <v>35</v>
      </c>
      <c r="D62" s="38">
        <v>0.20499999999999999</v>
      </c>
      <c r="E62" s="39" t="s">
        <v>19</v>
      </c>
      <c r="F62" s="39" t="s">
        <v>10</v>
      </c>
    </row>
    <row r="63" spans="1:6" x14ac:dyDescent="0.25">
      <c r="A63" s="34" t="s">
        <v>1097</v>
      </c>
      <c r="B63" s="37">
        <v>200</v>
      </c>
      <c r="C63" s="37">
        <v>30</v>
      </c>
      <c r="D63" s="38">
        <v>0.14899999999999999</v>
      </c>
      <c r="E63" s="39" t="s">
        <v>19</v>
      </c>
      <c r="F63" s="39" t="s">
        <v>10</v>
      </c>
    </row>
    <row r="64" spans="1:6" x14ac:dyDescent="0.25">
      <c r="A64" s="34" t="s">
        <v>1098</v>
      </c>
      <c r="B64" s="37">
        <v>200</v>
      </c>
      <c r="C64" s="37">
        <v>40</v>
      </c>
      <c r="D64" s="38">
        <v>0.26600000000000001</v>
      </c>
      <c r="E64" s="39" t="s">
        <v>19</v>
      </c>
      <c r="F64" s="39" t="s">
        <v>10</v>
      </c>
    </row>
    <row r="65" spans="1:6" x14ac:dyDescent="0.25">
      <c r="A65" s="34" t="s">
        <v>1099</v>
      </c>
      <c r="B65" s="37">
        <v>200</v>
      </c>
      <c r="C65" s="37">
        <v>31</v>
      </c>
      <c r="D65" s="38">
        <v>0.159</v>
      </c>
      <c r="E65" s="39" t="s">
        <v>19</v>
      </c>
      <c r="F65" s="39" t="s">
        <v>10</v>
      </c>
    </row>
    <row r="66" spans="1:6" x14ac:dyDescent="0.25">
      <c r="A66" s="34" t="s">
        <v>1100</v>
      </c>
      <c r="B66" s="37">
        <v>200</v>
      </c>
      <c r="C66" s="37">
        <v>40</v>
      </c>
      <c r="D66" s="38">
        <v>0.26600000000000001</v>
      </c>
      <c r="E66" s="39" t="s">
        <v>19</v>
      </c>
      <c r="F66" s="39" t="s">
        <v>10</v>
      </c>
    </row>
    <row r="67" spans="1:6" x14ac:dyDescent="0.25">
      <c r="A67" s="34" t="s">
        <v>1101</v>
      </c>
      <c r="B67" s="37">
        <v>200</v>
      </c>
      <c r="C67" s="37">
        <v>36</v>
      </c>
      <c r="D67" s="38">
        <v>0.216</v>
      </c>
      <c r="E67" s="39" t="s">
        <v>19</v>
      </c>
      <c r="F67" s="39" t="s">
        <v>10</v>
      </c>
    </row>
    <row r="68" spans="1:6" x14ac:dyDescent="0.25">
      <c r="A68" s="34" t="s">
        <v>1102</v>
      </c>
      <c r="B68" s="37">
        <v>200</v>
      </c>
      <c r="C68" s="37">
        <v>38</v>
      </c>
      <c r="D68" s="38">
        <v>0.24</v>
      </c>
      <c r="E68" s="39" t="s">
        <v>19</v>
      </c>
      <c r="F68" s="39" t="s">
        <v>10</v>
      </c>
    </row>
    <row r="69" spans="1:6" x14ac:dyDescent="0.25">
      <c r="A69" s="34" t="s">
        <v>1103</v>
      </c>
      <c r="B69" s="37">
        <v>200</v>
      </c>
      <c r="C69" s="37">
        <v>39</v>
      </c>
      <c r="D69" s="38">
        <v>0.253</v>
      </c>
      <c r="E69" s="39" t="s">
        <v>19</v>
      </c>
      <c r="F69" s="39" t="s">
        <v>10</v>
      </c>
    </row>
    <row r="70" spans="1:6" x14ac:dyDescent="0.25">
      <c r="A70" s="34" t="s">
        <v>1104</v>
      </c>
      <c r="B70" s="37">
        <v>200</v>
      </c>
      <c r="C70" s="37">
        <v>36</v>
      </c>
      <c r="D70" s="38">
        <v>0.216</v>
      </c>
      <c r="E70" s="39" t="s">
        <v>19</v>
      </c>
      <c r="F70" s="39" t="s">
        <v>10</v>
      </c>
    </row>
    <row r="71" spans="1:6" x14ac:dyDescent="0.25">
      <c r="A71" s="34" t="s">
        <v>1105</v>
      </c>
      <c r="B71" s="37">
        <v>200</v>
      </c>
      <c r="C71" s="37">
        <v>36</v>
      </c>
      <c r="D71" s="38">
        <v>0.216</v>
      </c>
      <c r="E71" s="39" t="s">
        <v>19</v>
      </c>
      <c r="F71" s="39" t="s">
        <v>10</v>
      </c>
    </row>
    <row r="72" spans="1:6" x14ac:dyDescent="0.25">
      <c r="A72" s="34" t="s">
        <v>1106</v>
      </c>
      <c r="B72" s="37">
        <v>200</v>
      </c>
      <c r="C72" s="37">
        <v>33</v>
      </c>
      <c r="D72" s="38">
        <v>0.183</v>
      </c>
      <c r="E72" s="39" t="s">
        <v>19</v>
      </c>
      <c r="F72" s="39" t="s">
        <v>10</v>
      </c>
    </row>
    <row r="73" spans="1:6" x14ac:dyDescent="0.25">
      <c r="A73" s="34" t="s">
        <v>1107</v>
      </c>
      <c r="B73" s="37">
        <v>200</v>
      </c>
      <c r="C73" s="37">
        <v>38</v>
      </c>
      <c r="D73" s="38">
        <v>0.24</v>
      </c>
      <c r="E73" s="39" t="s">
        <v>19</v>
      </c>
      <c r="F73" s="39" t="s">
        <v>10</v>
      </c>
    </row>
    <row r="74" spans="1:6" x14ac:dyDescent="0.25">
      <c r="A74" s="34" t="s">
        <v>1108</v>
      </c>
      <c r="B74" s="37">
        <v>200</v>
      </c>
      <c r="C74" s="37">
        <v>36</v>
      </c>
      <c r="D74" s="38">
        <v>0.216</v>
      </c>
      <c r="E74" s="39" t="s">
        <v>19</v>
      </c>
      <c r="F74" s="39" t="s">
        <v>10</v>
      </c>
    </row>
    <row r="75" spans="1:6" x14ac:dyDescent="0.25">
      <c r="A75" s="34" t="s">
        <v>1109</v>
      </c>
      <c r="B75" s="37">
        <v>200</v>
      </c>
      <c r="C75" s="37">
        <v>32</v>
      </c>
      <c r="D75" s="38">
        <v>0.17199999999999999</v>
      </c>
      <c r="E75" s="39" t="s">
        <v>19</v>
      </c>
      <c r="F75" s="39" t="s">
        <v>10</v>
      </c>
    </row>
    <row r="76" spans="1:6" x14ac:dyDescent="0.25">
      <c r="A76" s="34" t="s">
        <v>1110</v>
      </c>
      <c r="B76" s="37">
        <v>200</v>
      </c>
      <c r="C76" s="37">
        <v>36</v>
      </c>
      <c r="D76" s="38">
        <v>0.216</v>
      </c>
      <c r="E76" s="39" t="s">
        <v>19</v>
      </c>
      <c r="F76" s="39" t="s">
        <v>10</v>
      </c>
    </row>
    <row r="77" spans="1:6" x14ac:dyDescent="0.25">
      <c r="A77" s="34" t="s">
        <v>1111</v>
      </c>
      <c r="B77" s="37">
        <v>200</v>
      </c>
      <c r="C77" s="37">
        <v>35</v>
      </c>
      <c r="D77" s="38">
        <v>0.20499999999999999</v>
      </c>
      <c r="E77" s="39" t="s">
        <v>19</v>
      </c>
      <c r="F77" s="39" t="s">
        <v>10</v>
      </c>
    </row>
    <row r="78" spans="1:6" x14ac:dyDescent="0.25">
      <c r="A78" s="34" t="s">
        <v>1112</v>
      </c>
      <c r="B78" s="37">
        <v>200</v>
      </c>
      <c r="C78" s="37">
        <v>36</v>
      </c>
      <c r="D78" s="38">
        <v>0.216</v>
      </c>
      <c r="E78" s="39" t="s">
        <v>19</v>
      </c>
      <c r="F78" s="39" t="s">
        <v>10</v>
      </c>
    </row>
    <row r="79" spans="1:6" x14ac:dyDescent="0.25">
      <c r="A79" s="34" t="s">
        <v>1113</v>
      </c>
      <c r="B79" s="37">
        <v>200</v>
      </c>
      <c r="C79" s="37">
        <v>43</v>
      </c>
      <c r="D79" s="38">
        <v>0.30599999999999999</v>
      </c>
      <c r="E79" s="39" t="s">
        <v>19</v>
      </c>
      <c r="F79" s="39" t="s">
        <v>10</v>
      </c>
    </row>
    <row r="80" spans="1:6" x14ac:dyDescent="0.25">
      <c r="A80" s="34" t="s">
        <v>1114</v>
      </c>
      <c r="B80" s="37">
        <v>200</v>
      </c>
      <c r="C80" s="37">
        <v>26</v>
      </c>
      <c r="D80" s="38">
        <v>0.113</v>
      </c>
      <c r="E80" s="39" t="s">
        <v>19</v>
      </c>
      <c r="F80" s="39" t="s">
        <v>10</v>
      </c>
    </row>
    <row r="81" spans="1:6" x14ac:dyDescent="0.25">
      <c r="A81" s="34" t="s">
        <v>1115</v>
      </c>
      <c r="B81" s="37">
        <v>200</v>
      </c>
      <c r="C81" s="37">
        <v>32</v>
      </c>
      <c r="D81" s="38">
        <v>0.17199999999999999</v>
      </c>
      <c r="E81" s="39" t="s">
        <v>19</v>
      </c>
      <c r="F81" s="39" t="s">
        <v>10</v>
      </c>
    </row>
    <row r="82" spans="1:6" x14ac:dyDescent="0.25">
      <c r="A82" s="34" t="s">
        <v>1116</v>
      </c>
      <c r="B82" s="37">
        <v>200</v>
      </c>
      <c r="C82" s="37">
        <v>37</v>
      </c>
      <c r="D82" s="38">
        <v>0.22800000000000001</v>
      </c>
      <c r="E82" s="39" t="s">
        <v>19</v>
      </c>
      <c r="F82" s="39" t="s">
        <v>10</v>
      </c>
    </row>
    <row r="83" spans="1:6" x14ac:dyDescent="0.25">
      <c r="A83" s="34" t="s">
        <v>1117</v>
      </c>
      <c r="B83" s="37">
        <v>200</v>
      </c>
      <c r="C83" s="37">
        <v>34</v>
      </c>
      <c r="D83" s="38">
        <v>0.19400000000000001</v>
      </c>
      <c r="E83" s="39" t="s">
        <v>19</v>
      </c>
      <c r="F83" s="39" t="s">
        <v>10</v>
      </c>
    </row>
    <row r="84" spans="1:6" x14ac:dyDescent="0.25">
      <c r="A84" s="34" t="s">
        <v>1118</v>
      </c>
      <c r="B84" s="37">
        <v>200</v>
      </c>
      <c r="C84" s="37">
        <v>35</v>
      </c>
      <c r="D84" s="38">
        <v>0.20499999999999999</v>
      </c>
      <c r="E84" s="39" t="s">
        <v>19</v>
      </c>
      <c r="F84" s="39" t="s">
        <v>10</v>
      </c>
    </row>
    <row r="85" spans="1:6" x14ac:dyDescent="0.25">
      <c r="A85" s="34" t="s">
        <v>1119</v>
      </c>
      <c r="B85" s="37">
        <v>200</v>
      </c>
      <c r="C85" s="37">
        <v>36</v>
      </c>
      <c r="D85" s="38">
        <v>0.216</v>
      </c>
      <c r="E85" s="39" t="s">
        <v>19</v>
      </c>
      <c r="F85" s="39" t="s">
        <v>10</v>
      </c>
    </row>
    <row r="86" spans="1:6" x14ac:dyDescent="0.25">
      <c r="A86" s="45" t="s">
        <v>9</v>
      </c>
      <c r="B86" s="45"/>
      <c r="C86" s="45"/>
      <c r="D86" s="46">
        <f>SUM(D45:D85)</f>
        <v>9.3530000000000015</v>
      </c>
      <c r="E86" s="47"/>
      <c r="F86" s="48"/>
    </row>
    <row r="87" spans="1:6" x14ac:dyDescent="0.25">
      <c r="A87" s="34" t="s">
        <v>1120</v>
      </c>
      <c r="B87" s="37">
        <v>200</v>
      </c>
      <c r="C87" s="37">
        <v>40</v>
      </c>
      <c r="D87" s="38">
        <v>0.26600000000000001</v>
      </c>
      <c r="E87" s="39" t="s">
        <v>19</v>
      </c>
      <c r="F87" s="39" t="s">
        <v>10</v>
      </c>
    </row>
    <row r="88" spans="1:6" x14ac:dyDescent="0.25">
      <c r="A88" s="34" t="s">
        <v>1121</v>
      </c>
      <c r="B88" s="37">
        <v>200</v>
      </c>
      <c r="C88" s="37">
        <v>37</v>
      </c>
      <c r="D88" s="38">
        <v>0.22800000000000001</v>
      </c>
      <c r="E88" s="39" t="s">
        <v>19</v>
      </c>
      <c r="F88" s="39" t="s">
        <v>10</v>
      </c>
    </row>
    <row r="89" spans="1:6" x14ac:dyDescent="0.25">
      <c r="A89" s="34" t="s">
        <v>1122</v>
      </c>
      <c r="B89" s="37">
        <v>200</v>
      </c>
      <c r="C89" s="37">
        <v>36</v>
      </c>
      <c r="D89" s="38">
        <v>0.216</v>
      </c>
      <c r="E89" s="39" t="s">
        <v>19</v>
      </c>
      <c r="F89" s="39" t="s">
        <v>10</v>
      </c>
    </row>
    <row r="90" spans="1:6" x14ac:dyDescent="0.25">
      <c r="A90" s="34" t="s">
        <v>1123</v>
      </c>
      <c r="B90" s="37">
        <v>200</v>
      </c>
      <c r="C90" s="37">
        <v>33</v>
      </c>
      <c r="D90" s="38">
        <v>0.183</v>
      </c>
      <c r="E90" s="39" t="s">
        <v>19</v>
      </c>
      <c r="F90" s="39" t="s">
        <v>10</v>
      </c>
    </row>
    <row r="91" spans="1:6" x14ac:dyDescent="0.25">
      <c r="A91" s="34" t="s">
        <v>1124</v>
      </c>
      <c r="B91" s="37">
        <v>200</v>
      </c>
      <c r="C91" s="37">
        <v>42</v>
      </c>
      <c r="D91" s="38">
        <v>0.29199999999999998</v>
      </c>
      <c r="E91" s="39" t="s">
        <v>19</v>
      </c>
      <c r="F91" s="39" t="s">
        <v>10</v>
      </c>
    </row>
    <row r="92" spans="1:6" x14ac:dyDescent="0.25">
      <c r="A92" s="34" t="s">
        <v>1125</v>
      </c>
      <c r="B92" s="37">
        <v>200</v>
      </c>
      <c r="C92" s="37">
        <v>34</v>
      </c>
      <c r="D92" s="38">
        <v>0.19400000000000001</v>
      </c>
      <c r="E92" s="39" t="s">
        <v>19</v>
      </c>
      <c r="F92" s="39" t="s">
        <v>10</v>
      </c>
    </row>
    <row r="93" spans="1:6" x14ac:dyDescent="0.25">
      <c r="A93" s="34" t="s">
        <v>1126</v>
      </c>
      <c r="B93" s="37">
        <v>200</v>
      </c>
      <c r="C93" s="37">
        <v>33</v>
      </c>
      <c r="D93" s="38">
        <v>0.183</v>
      </c>
      <c r="E93" s="39" t="s">
        <v>19</v>
      </c>
      <c r="F93" s="39" t="s">
        <v>10</v>
      </c>
    </row>
    <row r="94" spans="1:6" x14ac:dyDescent="0.25">
      <c r="A94" s="34" t="s">
        <v>1127</v>
      </c>
      <c r="B94" s="37">
        <v>200</v>
      </c>
      <c r="C94" s="37">
        <v>40</v>
      </c>
      <c r="D94" s="38">
        <v>0.26600000000000001</v>
      </c>
      <c r="E94" s="39" t="s">
        <v>19</v>
      </c>
      <c r="F94" s="39" t="s">
        <v>10</v>
      </c>
    </row>
    <row r="95" spans="1:6" x14ac:dyDescent="0.25">
      <c r="A95" s="34" t="s">
        <v>1128</v>
      </c>
      <c r="B95" s="37">
        <v>200</v>
      </c>
      <c r="C95" s="37">
        <v>37</v>
      </c>
      <c r="D95" s="38">
        <v>0.22800000000000001</v>
      </c>
      <c r="E95" s="39" t="s">
        <v>19</v>
      </c>
      <c r="F95" s="39" t="s">
        <v>10</v>
      </c>
    </row>
    <row r="96" spans="1:6" x14ac:dyDescent="0.25">
      <c r="A96" s="34" t="s">
        <v>1129</v>
      </c>
      <c r="B96" s="37">
        <v>200</v>
      </c>
      <c r="C96" s="37">
        <v>32</v>
      </c>
      <c r="D96" s="38">
        <v>0.17199999999999999</v>
      </c>
      <c r="E96" s="39" t="s">
        <v>19</v>
      </c>
      <c r="F96" s="39" t="s">
        <v>10</v>
      </c>
    </row>
    <row r="97" spans="1:6" x14ac:dyDescent="0.25">
      <c r="A97" s="34" t="s">
        <v>1130</v>
      </c>
      <c r="B97" s="37">
        <v>200</v>
      </c>
      <c r="C97" s="37">
        <v>45</v>
      </c>
      <c r="D97" s="38">
        <v>0.33400000000000002</v>
      </c>
      <c r="E97" s="39" t="s">
        <v>19</v>
      </c>
      <c r="F97" s="39" t="s">
        <v>10</v>
      </c>
    </row>
    <row r="98" spans="1:6" x14ac:dyDescent="0.25">
      <c r="A98" s="34" t="s">
        <v>1131</v>
      </c>
      <c r="B98" s="37">
        <v>200</v>
      </c>
      <c r="C98" s="37">
        <v>36</v>
      </c>
      <c r="D98" s="38">
        <v>0.216</v>
      </c>
      <c r="E98" s="39" t="s">
        <v>19</v>
      </c>
      <c r="F98" s="39" t="s">
        <v>10</v>
      </c>
    </row>
    <row r="99" spans="1:6" x14ac:dyDescent="0.25">
      <c r="A99" s="34" t="s">
        <v>1132</v>
      </c>
      <c r="B99" s="37">
        <v>200</v>
      </c>
      <c r="C99" s="37">
        <v>36</v>
      </c>
      <c r="D99" s="38">
        <v>0.216</v>
      </c>
      <c r="E99" s="39" t="s">
        <v>19</v>
      </c>
      <c r="F99" s="39" t="s">
        <v>10</v>
      </c>
    </row>
    <row r="100" spans="1:6" x14ac:dyDescent="0.25">
      <c r="A100" s="34" t="s">
        <v>1133</v>
      </c>
      <c r="B100" s="37">
        <v>200</v>
      </c>
      <c r="C100" s="37">
        <v>38</v>
      </c>
      <c r="D100" s="38">
        <v>0.24</v>
      </c>
      <c r="E100" s="39" t="s">
        <v>19</v>
      </c>
      <c r="F100" s="39" t="s">
        <v>10</v>
      </c>
    </row>
    <row r="101" spans="1:6" x14ac:dyDescent="0.25">
      <c r="A101" s="34" t="s">
        <v>1134</v>
      </c>
      <c r="B101" s="37">
        <v>200</v>
      </c>
      <c r="C101" s="37">
        <v>34</v>
      </c>
      <c r="D101" s="38">
        <v>0.19400000000000001</v>
      </c>
      <c r="E101" s="39" t="s">
        <v>19</v>
      </c>
      <c r="F101" s="39" t="s">
        <v>10</v>
      </c>
    </row>
    <row r="102" spans="1:6" x14ac:dyDescent="0.25">
      <c r="A102" s="34" t="s">
        <v>1135</v>
      </c>
      <c r="B102" s="37">
        <v>200</v>
      </c>
      <c r="C102" s="37">
        <v>36</v>
      </c>
      <c r="D102" s="38">
        <v>0.216</v>
      </c>
      <c r="E102" s="39" t="s">
        <v>19</v>
      </c>
      <c r="F102" s="39" t="s">
        <v>10</v>
      </c>
    </row>
    <row r="103" spans="1:6" x14ac:dyDescent="0.25">
      <c r="A103" s="34" t="s">
        <v>1136</v>
      </c>
      <c r="B103" s="37">
        <v>200</v>
      </c>
      <c r="C103" s="37">
        <v>37</v>
      </c>
      <c r="D103" s="38">
        <v>0.22800000000000001</v>
      </c>
      <c r="E103" s="39" t="s">
        <v>19</v>
      </c>
      <c r="F103" s="39" t="s">
        <v>10</v>
      </c>
    </row>
    <row r="104" spans="1:6" x14ac:dyDescent="0.25">
      <c r="A104" s="34" t="s">
        <v>1137</v>
      </c>
      <c r="B104" s="37">
        <v>200</v>
      </c>
      <c r="C104" s="37">
        <v>41</v>
      </c>
      <c r="D104" s="38">
        <v>0.27900000000000003</v>
      </c>
      <c r="E104" s="39" t="s">
        <v>19</v>
      </c>
      <c r="F104" s="39" t="s">
        <v>10</v>
      </c>
    </row>
    <row r="105" spans="1:6" x14ac:dyDescent="0.25">
      <c r="A105" s="34" t="s">
        <v>1138</v>
      </c>
      <c r="B105" s="37">
        <v>200</v>
      </c>
      <c r="C105" s="37">
        <v>40</v>
      </c>
      <c r="D105" s="38">
        <v>0.26600000000000001</v>
      </c>
      <c r="E105" s="39" t="s">
        <v>19</v>
      </c>
      <c r="F105" s="39" t="s">
        <v>10</v>
      </c>
    </row>
    <row r="106" spans="1:6" x14ac:dyDescent="0.25">
      <c r="A106" s="34" t="s">
        <v>1139</v>
      </c>
      <c r="B106" s="37">
        <v>200</v>
      </c>
      <c r="C106" s="37">
        <v>40</v>
      </c>
      <c r="D106" s="38">
        <v>0.26600000000000001</v>
      </c>
      <c r="E106" s="39" t="s">
        <v>19</v>
      </c>
      <c r="F106" s="39" t="s">
        <v>10</v>
      </c>
    </row>
    <row r="107" spans="1:6" x14ac:dyDescent="0.25">
      <c r="A107" s="34" t="s">
        <v>1140</v>
      </c>
      <c r="B107" s="37">
        <v>200</v>
      </c>
      <c r="C107" s="37">
        <v>30</v>
      </c>
      <c r="D107" s="38">
        <v>0.14899999999999999</v>
      </c>
      <c r="E107" s="39" t="s">
        <v>19</v>
      </c>
      <c r="F107" s="39" t="s">
        <v>10</v>
      </c>
    </row>
    <row r="108" spans="1:6" x14ac:dyDescent="0.25">
      <c r="A108" s="34" t="s">
        <v>1141</v>
      </c>
      <c r="B108" s="37">
        <v>200</v>
      </c>
      <c r="C108" s="37">
        <v>34</v>
      </c>
      <c r="D108" s="38">
        <v>0.19400000000000001</v>
      </c>
      <c r="E108" s="39" t="s">
        <v>19</v>
      </c>
      <c r="F108" s="39" t="s">
        <v>10</v>
      </c>
    </row>
    <row r="109" spans="1:6" x14ac:dyDescent="0.25">
      <c r="A109" s="34" t="s">
        <v>1142</v>
      </c>
      <c r="B109" s="37">
        <v>200</v>
      </c>
      <c r="C109" s="37">
        <v>29</v>
      </c>
      <c r="D109" s="38">
        <v>0.14000000000000001</v>
      </c>
      <c r="E109" s="39" t="s">
        <v>19</v>
      </c>
      <c r="F109" s="39" t="s">
        <v>10</v>
      </c>
    </row>
    <row r="110" spans="1:6" x14ac:dyDescent="0.25">
      <c r="A110" s="34" t="s">
        <v>1143</v>
      </c>
      <c r="B110" s="37">
        <v>200</v>
      </c>
      <c r="C110" s="37">
        <v>36</v>
      </c>
      <c r="D110" s="38">
        <v>0.216</v>
      </c>
      <c r="E110" s="39" t="s">
        <v>19</v>
      </c>
      <c r="F110" s="39" t="s">
        <v>10</v>
      </c>
    </row>
    <row r="111" spans="1:6" x14ac:dyDescent="0.25">
      <c r="A111" s="34" t="s">
        <v>1144</v>
      </c>
      <c r="B111" s="37">
        <v>200</v>
      </c>
      <c r="C111" s="37">
        <v>36</v>
      </c>
      <c r="D111" s="38">
        <v>0.216</v>
      </c>
      <c r="E111" s="39" t="s">
        <v>19</v>
      </c>
      <c r="F111" s="39" t="s">
        <v>10</v>
      </c>
    </row>
    <row r="112" spans="1:6" x14ac:dyDescent="0.25">
      <c r="A112" s="34" t="s">
        <v>1145</v>
      </c>
      <c r="B112" s="37">
        <v>200</v>
      </c>
      <c r="C112" s="37">
        <v>31</v>
      </c>
      <c r="D112" s="38">
        <v>0.159</v>
      </c>
      <c r="E112" s="39" t="s">
        <v>19</v>
      </c>
      <c r="F112" s="39" t="s">
        <v>10</v>
      </c>
    </row>
    <row r="113" spans="1:6" x14ac:dyDescent="0.25">
      <c r="A113" s="34" t="s">
        <v>1146</v>
      </c>
      <c r="B113" s="37">
        <v>200</v>
      </c>
      <c r="C113" s="37">
        <v>34</v>
      </c>
      <c r="D113" s="38">
        <v>0.19400000000000001</v>
      </c>
      <c r="E113" s="39" t="s">
        <v>19</v>
      </c>
      <c r="F113" s="39" t="s">
        <v>10</v>
      </c>
    </row>
    <row r="114" spans="1:6" x14ac:dyDescent="0.25">
      <c r="A114" s="34" t="s">
        <v>1147</v>
      </c>
      <c r="B114" s="37">
        <v>200</v>
      </c>
      <c r="C114" s="37">
        <v>56</v>
      </c>
      <c r="D114" s="38">
        <v>0.51700000000000002</v>
      </c>
      <c r="E114" s="39" t="s">
        <v>19</v>
      </c>
      <c r="F114" s="39" t="s">
        <v>10</v>
      </c>
    </row>
    <row r="115" spans="1:6" x14ac:dyDescent="0.25">
      <c r="A115" s="34" t="s">
        <v>1148</v>
      </c>
      <c r="B115" s="37">
        <v>200</v>
      </c>
      <c r="C115" s="37">
        <v>35</v>
      </c>
      <c r="D115" s="38">
        <v>0.20499999999999999</v>
      </c>
      <c r="E115" s="39" t="s">
        <v>19</v>
      </c>
      <c r="F115" s="39" t="s">
        <v>10</v>
      </c>
    </row>
    <row r="116" spans="1:6" x14ac:dyDescent="0.25">
      <c r="A116" s="34" t="s">
        <v>1149</v>
      </c>
      <c r="B116" s="37">
        <v>200</v>
      </c>
      <c r="C116" s="37">
        <v>37</v>
      </c>
      <c r="D116" s="38">
        <v>0.22800000000000001</v>
      </c>
      <c r="E116" s="39" t="s">
        <v>19</v>
      </c>
      <c r="F116" s="39" t="s">
        <v>10</v>
      </c>
    </row>
    <row r="117" spans="1:6" x14ac:dyDescent="0.25">
      <c r="A117" s="34" t="s">
        <v>1150</v>
      </c>
      <c r="B117" s="37">
        <v>200</v>
      </c>
      <c r="C117" s="37">
        <v>36</v>
      </c>
      <c r="D117" s="38">
        <v>0.216</v>
      </c>
      <c r="E117" s="39" t="s">
        <v>19</v>
      </c>
      <c r="F117" s="39" t="s">
        <v>10</v>
      </c>
    </row>
    <row r="118" spans="1:6" x14ac:dyDescent="0.25">
      <c r="A118" s="34" t="s">
        <v>1151</v>
      </c>
      <c r="B118" s="37">
        <v>200</v>
      </c>
      <c r="C118" s="37">
        <v>36</v>
      </c>
      <c r="D118" s="38">
        <v>0.216</v>
      </c>
      <c r="E118" s="39" t="s">
        <v>19</v>
      </c>
      <c r="F118" s="39" t="s">
        <v>10</v>
      </c>
    </row>
    <row r="119" spans="1:6" x14ac:dyDescent="0.25">
      <c r="A119" s="34" t="s">
        <v>1152</v>
      </c>
      <c r="B119" s="37">
        <v>200</v>
      </c>
      <c r="C119" s="37">
        <v>47</v>
      </c>
      <c r="D119" s="38">
        <v>0.36399999999999999</v>
      </c>
      <c r="E119" s="39" t="s">
        <v>19</v>
      </c>
      <c r="F119" s="39" t="s">
        <v>10</v>
      </c>
    </row>
    <row r="120" spans="1:6" x14ac:dyDescent="0.25">
      <c r="A120" s="34" t="s">
        <v>1153</v>
      </c>
      <c r="B120" s="37">
        <v>200</v>
      </c>
      <c r="C120" s="37">
        <v>51</v>
      </c>
      <c r="D120" s="38">
        <v>0.42699999999999999</v>
      </c>
      <c r="E120" s="39" t="s">
        <v>19</v>
      </c>
      <c r="F120" s="39" t="s">
        <v>10</v>
      </c>
    </row>
    <row r="121" spans="1:6" x14ac:dyDescent="0.25">
      <c r="A121" s="34" t="s">
        <v>1154</v>
      </c>
      <c r="B121" s="37">
        <v>200</v>
      </c>
      <c r="C121" s="37">
        <v>34</v>
      </c>
      <c r="D121" s="38">
        <v>0.19400000000000001</v>
      </c>
      <c r="E121" s="39" t="s">
        <v>19</v>
      </c>
      <c r="F121" s="39" t="s">
        <v>10</v>
      </c>
    </row>
    <row r="122" spans="1:6" x14ac:dyDescent="0.25">
      <c r="A122" s="34" t="s">
        <v>1155</v>
      </c>
      <c r="B122" s="37">
        <v>200</v>
      </c>
      <c r="C122" s="37">
        <v>27</v>
      </c>
      <c r="D122" s="38">
        <v>0.122</v>
      </c>
      <c r="E122" s="39" t="s">
        <v>19</v>
      </c>
      <c r="F122" s="39" t="s">
        <v>10</v>
      </c>
    </row>
    <row r="123" spans="1:6" x14ac:dyDescent="0.25">
      <c r="A123" s="34" t="s">
        <v>1156</v>
      </c>
      <c r="B123" s="37">
        <v>200</v>
      </c>
      <c r="C123" s="37">
        <v>41</v>
      </c>
      <c r="D123" s="38">
        <v>0.27900000000000003</v>
      </c>
      <c r="E123" s="39" t="s">
        <v>19</v>
      </c>
      <c r="F123" s="39" t="s">
        <v>10</v>
      </c>
    </row>
    <row r="124" spans="1:6" x14ac:dyDescent="0.25">
      <c r="A124" s="34" t="s">
        <v>1157</v>
      </c>
      <c r="B124" s="37">
        <v>200</v>
      </c>
      <c r="C124" s="37">
        <v>41</v>
      </c>
      <c r="D124" s="38">
        <v>0.27900000000000003</v>
      </c>
      <c r="E124" s="39" t="s">
        <v>19</v>
      </c>
      <c r="F124" s="39" t="s">
        <v>10</v>
      </c>
    </row>
    <row r="125" spans="1:6" x14ac:dyDescent="0.25">
      <c r="A125" s="34" t="s">
        <v>1158</v>
      </c>
      <c r="B125" s="37">
        <v>200</v>
      </c>
      <c r="C125" s="37">
        <v>34</v>
      </c>
      <c r="D125" s="38">
        <v>0.19400000000000001</v>
      </c>
      <c r="E125" s="39" t="s">
        <v>19</v>
      </c>
      <c r="F125" s="39" t="s">
        <v>10</v>
      </c>
    </row>
    <row r="126" spans="1:6" x14ac:dyDescent="0.25">
      <c r="A126" s="34" t="s">
        <v>1159</v>
      </c>
      <c r="B126" s="37">
        <v>200</v>
      </c>
      <c r="C126" s="37">
        <v>38</v>
      </c>
      <c r="D126" s="38">
        <v>0.24</v>
      </c>
      <c r="E126" s="39" t="s">
        <v>19</v>
      </c>
      <c r="F126" s="39" t="s">
        <v>10</v>
      </c>
    </row>
    <row r="127" spans="1:6" x14ac:dyDescent="0.25">
      <c r="A127" s="34" t="s">
        <v>1160</v>
      </c>
      <c r="B127" s="37">
        <v>200</v>
      </c>
      <c r="C127" s="37">
        <v>38</v>
      </c>
      <c r="D127" s="38">
        <v>0.24</v>
      </c>
      <c r="E127" s="39" t="s">
        <v>19</v>
      </c>
      <c r="F127" s="39" t="s">
        <v>10</v>
      </c>
    </row>
    <row r="128" spans="1:6" x14ac:dyDescent="0.25">
      <c r="A128" s="45" t="s">
        <v>9</v>
      </c>
      <c r="B128" s="45"/>
      <c r="C128" s="45"/>
      <c r="D128" s="46">
        <f>SUM(D87:D127)</f>
        <v>9.6720000000000041</v>
      </c>
      <c r="E128" s="47"/>
      <c r="F128" s="48"/>
    </row>
    <row r="129" spans="1:6" x14ac:dyDescent="0.25">
      <c r="A129" s="34" t="s">
        <v>1161</v>
      </c>
      <c r="B129" s="37">
        <v>200</v>
      </c>
      <c r="C129" s="37">
        <v>42</v>
      </c>
      <c r="D129" s="38">
        <v>0.29199999999999998</v>
      </c>
      <c r="E129" s="39" t="s">
        <v>19</v>
      </c>
      <c r="F129" s="39" t="s">
        <v>10</v>
      </c>
    </row>
    <row r="130" spans="1:6" x14ac:dyDescent="0.25">
      <c r="A130" s="34" t="s">
        <v>1162</v>
      </c>
      <c r="B130" s="37">
        <v>200</v>
      </c>
      <c r="C130" s="37">
        <v>34</v>
      </c>
      <c r="D130" s="38">
        <v>0.19400000000000001</v>
      </c>
      <c r="E130" s="39" t="s">
        <v>19</v>
      </c>
      <c r="F130" s="39" t="s">
        <v>10</v>
      </c>
    </row>
    <row r="131" spans="1:6" x14ac:dyDescent="0.25">
      <c r="A131" s="34" t="s">
        <v>1163</v>
      </c>
      <c r="B131" s="37">
        <v>200</v>
      </c>
      <c r="C131" s="37">
        <v>33</v>
      </c>
      <c r="D131" s="38">
        <v>0.183</v>
      </c>
      <c r="E131" s="39" t="s">
        <v>19</v>
      </c>
      <c r="F131" s="39" t="s">
        <v>10</v>
      </c>
    </row>
    <row r="132" spans="1:6" x14ac:dyDescent="0.25">
      <c r="A132" s="34" t="s">
        <v>1164</v>
      </c>
      <c r="B132" s="37">
        <v>200</v>
      </c>
      <c r="C132" s="37">
        <v>31</v>
      </c>
      <c r="D132" s="38">
        <v>0.159</v>
      </c>
      <c r="E132" s="39" t="s">
        <v>19</v>
      </c>
      <c r="F132" s="39" t="s">
        <v>10</v>
      </c>
    </row>
    <row r="133" spans="1:6" x14ac:dyDescent="0.25">
      <c r="A133" s="34" t="s">
        <v>1165</v>
      </c>
      <c r="B133" s="37">
        <v>200</v>
      </c>
      <c r="C133" s="37">
        <v>31</v>
      </c>
      <c r="D133" s="38">
        <v>0.159</v>
      </c>
      <c r="E133" s="39" t="s">
        <v>19</v>
      </c>
      <c r="F133" s="39" t="s">
        <v>10</v>
      </c>
    </row>
    <row r="134" spans="1:6" x14ac:dyDescent="0.25">
      <c r="A134" s="34" t="s">
        <v>1166</v>
      </c>
      <c r="B134" s="37">
        <v>200</v>
      </c>
      <c r="C134" s="37">
        <v>34</v>
      </c>
      <c r="D134" s="38">
        <v>0.19400000000000001</v>
      </c>
      <c r="E134" s="39" t="s">
        <v>19</v>
      </c>
      <c r="F134" s="39" t="s">
        <v>10</v>
      </c>
    </row>
    <row r="135" spans="1:6" x14ac:dyDescent="0.25">
      <c r="A135" s="34" t="s">
        <v>1167</v>
      </c>
      <c r="B135" s="37">
        <v>200</v>
      </c>
      <c r="C135" s="37">
        <v>38</v>
      </c>
      <c r="D135" s="38">
        <v>0.24</v>
      </c>
      <c r="E135" s="39" t="s">
        <v>19</v>
      </c>
      <c r="F135" s="39" t="s">
        <v>10</v>
      </c>
    </row>
    <row r="136" spans="1:6" x14ac:dyDescent="0.25">
      <c r="A136" s="34" t="s">
        <v>1168</v>
      </c>
      <c r="B136" s="37">
        <v>200</v>
      </c>
      <c r="C136" s="37">
        <v>30</v>
      </c>
      <c r="D136" s="38">
        <v>0.14899999999999999</v>
      </c>
      <c r="E136" s="39" t="s">
        <v>19</v>
      </c>
      <c r="F136" s="39" t="s">
        <v>10</v>
      </c>
    </row>
    <row r="137" spans="1:6" x14ac:dyDescent="0.25">
      <c r="A137" s="34" t="s">
        <v>1169</v>
      </c>
      <c r="B137" s="37">
        <v>200</v>
      </c>
      <c r="C137" s="37">
        <v>28</v>
      </c>
      <c r="D137" s="38">
        <v>0.13100000000000001</v>
      </c>
      <c r="E137" s="39" t="s">
        <v>19</v>
      </c>
      <c r="F137" s="39" t="s">
        <v>10</v>
      </c>
    </row>
    <row r="138" spans="1:6" x14ac:dyDescent="0.25">
      <c r="A138" s="34" t="s">
        <v>1170</v>
      </c>
      <c r="B138" s="37">
        <v>200</v>
      </c>
      <c r="C138" s="37">
        <v>31</v>
      </c>
      <c r="D138" s="38">
        <v>0.159</v>
      </c>
      <c r="E138" s="39" t="s">
        <v>19</v>
      </c>
      <c r="F138" s="39" t="s">
        <v>10</v>
      </c>
    </row>
    <row r="139" spans="1:6" x14ac:dyDescent="0.25">
      <c r="A139" s="34" t="s">
        <v>1171</v>
      </c>
      <c r="B139" s="37">
        <v>200</v>
      </c>
      <c r="C139" s="37">
        <v>35</v>
      </c>
      <c r="D139" s="38">
        <v>0.20499999999999999</v>
      </c>
      <c r="E139" s="39" t="s">
        <v>19</v>
      </c>
      <c r="F139" s="39" t="s">
        <v>10</v>
      </c>
    </row>
    <row r="140" spans="1:6" x14ac:dyDescent="0.25">
      <c r="A140" s="34" t="s">
        <v>1172</v>
      </c>
      <c r="B140" s="37">
        <v>200</v>
      </c>
      <c r="C140" s="37">
        <v>35</v>
      </c>
      <c r="D140" s="38">
        <v>0.20499999999999999</v>
      </c>
      <c r="E140" s="39" t="s">
        <v>19</v>
      </c>
      <c r="F140" s="39" t="s">
        <v>10</v>
      </c>
    </row>
    <row r="141" spans="1:6" x14ac:dyDescent="0.25">
      <c r="A141" s="34" t="s">
        <v>1173</v>
      </c>
      <c r="B141" s="37">
        <v>200</v>
      </c>
      <c r="C141" s="37">
        <v>26</v>
      </c>
      <c r="D141" s="38">
        <v>0.113</v>
      </c>
      <c r="E141" s="39" t="s">
        <v>19</v>
      </c>
      <c r="F141" s="39" t="s">
        <v>10</v>
      </c>
    </row>
    <row r="142" spans="1:6" x14ac:dyDescent="0.25">
      <c r="A142" s="34" t="s">
        <v>1174</v>
      </c>
      <c r="B142" s="37">
        <v>200</v>
      </c>
      <c r="C142" s="37">
        <v>36</v>
      </c>
      <c r="D142" s="38">
        <v>0.216</v>
      </c>
      <c r="E142" s="39" t="s">
        <v>19</v>
      </c>
      <c r="F142" s="39" t="s">
        <v>10</v>
      </c>
    </row>
    <row r="143" spans="1:6" x14ac:dyDescent="0.25">
      <c r="A143" s="34" t="s">
        <v>1175</v>
      </c>
      <c r="B143" s="37">
        <v>200</v>
      </c>
      <c r="C143" s="37">
        <v>41</v>
      </c>
      <c r="D143" s="38">
        <v>0.27900000000000003</v>
      </c>
      <c r="E143" s="39" t="s">
        <v>19</v>
      </c>
      <c r="F143" s="39" t="s">
        <v>10</v>
      </c>
    </row>
    <row r="144" spans="1:6" x14ac:dyDescent="0.25">
      <c r="A144" s="34" t="s">
        <v>1176</v>
      </c>
      <c r="B144" s="37">
        <v>200</v>
      </c>
      <c r="C144" s="37">
        <v>35</v>
      </c>
      <c r="D144" s="38">
        <v>0.20499999999999999</v>
      </c>
      <c r="E144" s="39" t="s">
        <v>19</v>
      </c>
      <c r="F144" s="39" t="s">
        <v>10</v>
      </c>
    </row>
    <row r="145" spans="1:6" x14ac:dyDescent="0.25">
      <c r="A145" s="34" t="s">
        <v>1177</v>
      </c>
      <c r="B145" s="37">
        <v>200</v>
      </c>
      <c r="C145" s="37">
        <v>31</v>
      </c>
      <c r="D145" s="38">
        <v>0.159</v>
      </c>
      <c r="E145" s="39" t="s">
        <v>19</v>
      </c>
      <c r="F145" s="39" t="s">
        <v>10</v>
      </c>
    </row>
    <row r="146" spans="1:6" x14ac:dyDescent="0.25">
      <c r="A146" s="34" t="s">
        <v>1178</v>
      </c>
      <c r="B146" s="37">
        <v>200</v>
      </c>
      <c r="C146" s="37">
        <v>46</v>
      </c>
      <c r="D146" s="38">
        <v>0.34899999999999998</v>
      </c>
      <c r="E146" s="39" t="s">
        <v>19</v>
      </c>
      <c r="F146" s="39" t="s">
        <v>10</v>
      </c>
    </row>
    <row r="147" spans="1:6" x14ac:dyDescent="0.25">
      <c r="A147" s="34" t="s">
        <v>1179</v>
      </c>
      <c r="B147" s="37">
        <v>200</v>
      </c>
      <c r="C147" s="37">
        <v>34</v>
      </c>
      <c r="D147" s="38">
        <v>0.19400000000000001</v>
      </c>
      <c r="E147" s="39" t="s">
        <v>19</v>
      </c>
      <c r="F147" s="39" t="s">
        <v>10</v>
      </c>
    </row>
    <row r="148" spans="1:6" x14ac:dyDescent="0.25">
      <c r="A148" s="34" t="s">
        <v>1180</v>
      </c>
      <c r="B148" s="37">
        <v>200</v>
      </c>
      <c r="C148" s="37">
        <v>39</v>
      </c>
      <c r="D148" s="38">
        <v>0.253</v>
      </c>
      <c r="E148" s="39" t="s">
        <v>19</v>
      </c>
      <c r="F148" s="39" t="s">
        <v>10</v>
      </c>
    </row>
    <row r="149" spans="1:6" x14ac:dyDescent="0.25">
      <c r="A149" s="34" t="s">
        <v>1181</v>
      </c>
      <c r="B149" s="37">
        <v>200</v>
      </c>
      <c r="C149" s="37">
        <v>36</v>
      </c>
      <c r="D149" s="38">
        <v>0.216</v>
      </c>
      <c r="E149" s="39" t="s">
        <v>19</v>
      </c>
      <c r="F149" s="39" t="s">
        <v>10</v>
      </c>
    </row>
    <row r="150" spans="1:6" x14ac:dyDescent="0.25">
      <c r="A150" s="34" t="s">
        <v>1182</v>
      </c>
      <c r="B150" s="37">
        <v>200</v>
      </c>
      <c r="C150" s="37">
        <v>29</v>
      </c>
      <c r="D150" s="38">
        <v>0.14000000000000001</v>
      </c>
      <c r="E150" s="39" t="s">
        <v>19</v>
      </c>
      <c r="F150" s="39" t="s">
        <v>10</v>
      </c>
    </row>
    <row r="151" spans="1:6" x14ac:dyDescent="0.25">
      <c r="A151" s="34" t="s">
        <v>1183</v>
      </c>
      <c r="B151" s="37">
        <v>200</v>
      </c>
      <c r="C151" s="37">
        <v>31</v>
      </c>
      <c r="D151" s="38">
        <v>0.159</v>
      </c>
      <c r="E151" s="39" t="s">
        <v>19</v>
      </c>
      <c r="F151" s="39" t="s">
        <v>10</v>
      </c>
    </row>
    <row r="152" spans="1:6" x14ac:dyDescent="0.25">
      <c r="A152" s="34" t="s">
        <v>1184</v>
      </c>
      <c r="B152" s="37">
        <v>200</v>
      </c>
      <c r="C152" s="37">
        <v>31</v>
      </c>
      <c r="D152" s="38">
        <v>0.159</v>
      </c>
      <c r="E152" s="39" t="s">
        <v>19</v>
      </c>
      <c r="F152" s="39" t="s">
        <v>10</v>
      </c>
    </row>
    <row r="153" spans="1:6" x14ac:dyDescent="0.25">
      <c r="A153" s="34" t="s">
        <v>1185</v>
      </c>
      <c r="B153" s="37">
        <v>200</v>
      </c>
      <c r="C153" s="37">
        <v>32</v>
      </c>
      <c r="D153" s="38">
        <v>0.17199999999999999</v>
      </c>
      <c r="E153" s="39" t="s">
        <v>19</v>
      </c>
      <c r="F153" s="39" t="s">
        <v>10</v>
      </c>
    </row>
    <row r="154" spans="1:6" x14ac:dyDescent="0.25">
      <c r="A154" s="34" t="s">
        <v>1186</v>
      </c>
      <c r="B154" s="37">
        <v>200</v>
      </c>
      <c r="C154" s="37">
        <v>35</v>
      </c>
      <c r="D154" s="38">
        <v>0.20499999999999999</v>
      </c>
      <c r="E154" s="39" t="s">
        <v>19</v>
      </c>
      <c r="F154" s="39" t="s">
        <v>10</v>
      </c>
    </row>
    <row r="155" spans="1:6" x14ac:dyDescent="0.25">
      <c r="A155" s="34" t="s">
        <v>1187</v>
      </c>
      <c r="B155" s="37">
        <v>200</v>
      </c>
      <c r="C155" s="37">
        <v>32</v>
      </c>
      <c r="D155" s="38">
        <v>0.17199999999999999</v>
      </c>
      <c r="E155" s="39" t="s">
        <v>19</v>
      </c>
      <c r="F155" s="39" t="s">
        <v>10</v>
      </c>
    </row>
    <row r="156" spans="1:6" x14ac:dyDescent="0.25">
      <c r="A156" s="34" t="s">
        <v>1188</v>
      </c>
      <c r="B156" s="37">
        <v>200</v>
      </c>
      <c r="C156" s="37">
        <v>32</v>
      </c>
      <c r="D156" s="38">
        <v>0.17199999999999999</v>
      </c>
      <c r="E156" s="39" t="s">
        <v>19</v>
      </c>
      <c r="F156" s="39" t="s">
        <v>10</v>
      </c>
    </row>
    <row r="157" spans="1:6" x14ac:dyDescent="0.25">
      <c r="A157" s="34" t="s">
        <v>1189</v>
      </c>
      <c r="B157" s="37">
        <v>200</v>
      </c>
      <c r="C157" s="37">
        <v>34</v>
      </c>
      <c r="D157" s="38">
        <v>0.19400000000000001</v>
      </c>
      <c r="E157" s="39" t="s">
        <v>19</v>
      </c>
      <c r="F157" s="39" t="s">
        <v>10</v>
      </c>
    </row>
    <row r="158" spans="1:6" x14ac:dyDescent="0.25">
      <c r="A158" s="34" t="s">
        <v>1190</v>
      </c>
      <c r="B158" s="37">
        <v>200</v>
      </c>
      <c r="C158" s="37">
        <v>27</v>
      </c>
      <c r="D158" s="38">
        <v>0.122</v>
      </c>
      <c r="E158" s="39" t="s">
        <v>19</v>
      </c>
      <c r="F158" s="39" t="s">
        <v>10</v>
      </c>
    </row>
    <row r="159" spans="1:6" x14ac:dyDescent="0.25">
      <c r="A159" s="34" t="s">
        <v>1191</v>
      </c>
      <c r="B159" s="37">
        <v>200</v>
      </c>
      <c r="C159" s="37">
        <v>29</v>
      </c>
      <c r="D159" s="38">
        <v>0.14000000000000001</v>
      </c>
      <c r="E159" s="39" t="s">
        <v>19</v>
      </c>
      <c r="F159" s="39" t="s">
        <v>10</v>
      </c>
    </row>
    <row r="160" spans="1:6" x14ac:dyDescent="0.25">
      <c r="A160" s="34" t="s">
        <v>1192</v>
      </c>
      <c r="B160" s="37">
        <v>200</v>
      </c>
      <c r="C160" s="37">
        <v>34</v>
      </c>
      <c r="D160" s="38">
        <v>0.19400000000000001</v>
      </c>
      <c r="E160" s="39" t="s">
        <v>19</v>
      </c>
      <c r="F160" s="39" t="s">
        <v>10</v>
      </c>
    </row>
    <row r="161" spans="1:6" x14ac:dyDescent="0.25">
      <c r="A161" s="34" t="s">
        <v>1193</v>
      </c>
      <c r="B161" s="37">
        <v>200</v>
      </c>
      <c r="C161" s="37">
        <v>27</v>
      </c>
      <c r="D161" s="38">
        <v>0.122</v>
      </c>
      <c r="E161" s="39" t="s">
        <v>19</v>
      </c>
      <c r="F161" s="39" t="s">
        <v>10</v>
      </c>
    </row>
    <row r="162" spans="1:6" x14ac:dyDescent="0.25">
      <c r="A162" s="34" t="s">
        <v>1194</v>
      </c>
      <c r="B162" s="37">
        <v>200</v>
      </c>
      <c r="C162" s="37">
        <v>26</v>
      </c>
      <c r="D162" s="38">
        <v>0.113</v>
      </c>
      <c r="E162" s="39" t="s">
        <v>19</v>
      </c>
      <c r="F162" s="39" t="s">
        <v>10</v>
      </c>
    </row>
    <row r="163" spans="1:6" x14ac:dyDescent="0.25">
      <c r="A163" s="34" t="s">
        <v>1195</v>
      </c>
      <c r="B163" s="37">
        <v>200</v>
      </c>
      <c r="C163" s="37">
        <v>35</v>
      </c>
      <c r="D163" s="38">
        <v>0.20499999999999999</v>
      </c>
      <c r="E163" s="39" t="s">
        <v>19</v>
      </c>
      <c r="F163" s="39" t="s">
        <v>10</v>
      </c>
    </row>
    <row r="164" spans="1:6" x14ac:dyDescent="0.25">
      <c r="A164" s="34" t="s">
        <v>1196</v>
      </c>
      <c r="B164" s="37">
        <v>200</v>
      </c>
      <c r="C164" s="37">
        <v>35</v>
      </c>
      <c r="D164" s="38">
        <v>0.20499999999999999</v>
      </c>
      <c r="E164" s="39" t="s">
        <v>19</v>
      </c>
      <c r="F164" s="39" t="s">
        <v>10</v>
      </c>
    </row>
    <row r="165" spans="1:6" x14ac:dyDescent="0.25">
      <c r="A165" s="34" t="s">
        <v>1197</v>
      </c>
      <c r="B165" s="37">
        <v>200</v>
      </c>
      <c r="C165" s="37">
        <v>33</v>
      </c>
      <c r="D165" s="38">
        <v>0.183</v>
      </c>
      <c r="E165" s="39" t="s">
        <v>19</v>
      </c>
      <c r="F165" s="39" t="s">
        <v>10</v>
      </c>
    </row>
    <row r="166" spans="1:6" x14ac:dyDescent="0.25">
      <c r="A166" s="34" t="s">
        <v>1198</v>
      </c>
      <c r="B166" s="37">
        <v>200</v>
      </c>
      <c r="C166" s="37">
        <v>32</v>
      </c>
      <c r="D166" s="38">
        <v>0.17199999999999999</v>
      </c>
      <c r="E166" s="39" t="s">
        <v>19</v>
      </c>
      <c r="F166" s="39" t="s">
        <v>10</v>
      </c>
    </row>
    <row r="167" spans="1:6" x14ac:dyDescent="0.25">
      <c r="A167" s="34" t="s">
        <v>1199</v>
      </c>
      <c r="B167" s="37">
        <v>200</v>
      </c>
      <c r="C167" s="37">
        <v>34</v>
      </c>
      <c r="D167" s="38">
        <v>0.19400000000000001</v>
      </c>
      <c r="E167" s="39" t="s">
        <v>19</v>
      </c>
      <c r="F167" s="39" t="s">
        <v>10</v>
      </c>
    </row>
    <row r="168" spans="1:6" x14ac:dyDescent="0.25">
      <c r="A168" s="34" t="s">
        <v>1200</v>
      </c>
      <c r="B168" s="37">
        <v>200</v>
      </c>
      <c r="C168" s="37">
        <v>39</v>
      </c>
      <c r="D168" s="38">
        <v>0.253</v>
      </c>
      <c r="E168" s="39" t="s">
        <v>19</v>
      </c>
      <c r="F168" s="39" t="s">
        <v>10</v>
      </c>
    </row>
    <row r="169" spans="1:6" x14ac:dyDescent="0.25">
      <c r="A169" s="34" t="s">
        <v>1201</v>
      </c>
      <c r="B169" s="37">
        <v>200</v>
      </c>
      <c r="C169" s="37">
        <v>34</v>
      </c>
      <c r="D169" s="38">
        <v>0.19400000000000001</v>
      </c>
      <c r="E169" s="39" t="s">
        <v>19</v>
      </c>
      <c r="F169" s="39" t="s">
        <v>10</v>
      </c>
    </row>
    <row r="170" spans="1:6" x14ac:dyDescent="0.25">
      <c r="A170" s="45" t="s">
        <v>9</v>
      </c>
      <c r="B170" s="45"/>
      <c r="C170" s="45"/>
      <c r="D170" s="46">
        <f>SUM(D129:D169)</f>
        <v>7.7239999999999984</v>
      </c>
      <c r="E170" s="47"/>
      <c r="F170" s="48"/>
    </row>
    <row r="171" spans="1:6" x14ac:dyDescent="0.25">
      <c r="A171" s="34" t="s">
        <v>1202</v>
      </c>
      <c r="B171" s="37">
        <v>200</v>
      </c>
      <c r="C171" s="37">
        <v>30</v>
      </c>
      <c r="D171" s="38">
        <v>0.14899999999999999</v>
      </c>
      <c r="E171" s="39" t="s">
        <v>19</v>
      </c>
      <c r="F171" s="39" t="s">
        <v>10</v>
      </c>
    </row>
    <row r="172" spans="1:6" x14ac:dyDescent="0.25">
      <c r="A172" s="34" t="s">
        <v>1203</v>
      </c>
      <c r="B172" s="37">
        <v>200</v>
      </c>
      <c r="C172" s="37">
        <v>38</v>
      </c>
      <c r="D172" s="38">
        <v>0.24</v>
      </c>
      <c r="E172" s="39" t="s">
        <v>19</v>
      </c>
      <c r="F172" s="39" t="s">
        <v>10</v>
      </c>
    </row>
    <row r="173" spans="1:6" x14ac:dyDescent="0.25">
      <c r="A173" s="34" t="s">
        <v>1204</v>
      </c>
      <c r="B173" s="37">
        <v>200</v>
      </c>
      <c r="C173" s="37">
        <v>41</v>
      </c>
      <c r="D173" s="38">
        <v>0.27900000000000003</v>
      </c>
      <c r="E173" s="39" t="s">
        <v>19</v>
      </c>
      <c r="F173" s="39" t="s">
        <v>10</v>
      </c>
    </row>
    <row r="174" spans="1:6" x14ac:dyDescent="0.25">
      <c r="A174" s="34" t="s">
        <v>1205</v>
      </c>
      <c r="B174" s="37">
        <v>200</v>
      </c>
      <c r="C174" s="37">
        <v>27</v>
      </c>
      <c r="D174" s="38">
        <v>0.122</v>
      </c>
      <c r="E174" s="39" t="s">
        <v>19</v>
      </c>
      <c r="F174" s="39" t="s">
        <v>10</v>
      </c>
    </row>
    <row r="175" spans="1:6" x14ac:dyDescent="0.25">
      <c r="A175" s="34" t="s">
        <v>1206</v>
      </c>
      <c r="B175" s="37">
        <v>200</v>
      </c>
      <c r="C175" s="37">
        <v>29</v>
      </c>
      <c r="D175" s="38">
        <v>0.14000000000000001</v>
      </c>
      <c r="E175" s="39" t="s">
        <v>19</v>
      </c>
      <c r="F175" s="39" t="s">
        <v>10</v>
      </c>
    </row>
    <row r="176" spans="1:6" x14ac:dyDescent="0.25">
      <c r="A176" s="34" t="s">
        <v>1207</v>
      </c>
      <c r="B176" s="37">
        <v>200</v>
      </c>
      <c r="C176" s="37">
        <v>37</v>
      </c>
      <c r="D176" s="38">
        <v>0.22800000000000001</v>
      </c>
      <c r="E176" s="39" t="s">
        <v>19</v>
      </c>
      <c r="F176" s="39" t="s">
        <v>10</v>
      </c>
    </row>
    <row r="177" spans="1:6" x14ac:dyDescent="0.25">
      <c r="A177" s="34" t="s">
        <v>1208</v>
      </c>
      <c r="B177" s="37">
        <v>200</v>
      </c>
      <c r="C177" s="37">
        <v>34</v>
      </c>
      <c r="D177" s="38">
        <v>0.19400000000000001</v>
      </c>
      <c r="E177" s="39" t="s">
        <v>19</v>
      </c>
      <c r="F177" s="39" t="s">
        <v>10</v>
      </c>
    </row>
    <row r="178" spans="1:6" x14ac:dyDescent="0.25">
      <c r="A178" s="34" t="s">
        <v>1209</v>
      </c>
      <c r="B178" s="37">
        <v>200</v>
      </c>
      <c r="C178" s="37">
        <v>38</v>
      </c>
      <c r="D178" s="38">
        <v>0.24</v>
      </c>
      <c r="E178" s="39" t="s">
        <v>19</v>
      </c>
      <c r="F178" s="39" t="s">
        <v>10</v>
      </c>
    </row>
    <row r="179" spans="1:6" x14ac:dyDescent="0.25">
      <c r="A179" s="34" t="s">
        <v>1210</v>
      </c>
      <c r="B179" s="37">
        <v>200</v>
      </c>
      <c r="C179" s="37">
        <v>33</v>
      </c>
      <c r="D179" s="38">
        <v>0.183</v>
      </c>
      <c r="E179" s="39" t="s">
        <v>19</v>
      </c>
      <c r="F179" s="39" t="s">
        <v>10</v>
      </c>
    </row>
    <row r="180" spans="1:6" x14ac:dyDescent="0.25">
      <c r="A180" s="34" t="s">
        <v>1211</v>
      </c>
      <c r="B180" s="37">
        <v>200</v>
      </c>
      <c r="C180" s="37">
        <v>28</v>
      </c>
      <c r="D180" s="38">
        <v>0.13100000000000001</v>
      </c>
      <c r="E180" s="39" t="s">
        <v>19</v>
      </c>
      <c r="F180" s="39" t="s">
        <v>10</v>
      </c>
    </row>
    <row r="181" spans="1:6" x14ac:dyDescent="0.25">
      <c r="A181" s="34" t="s">
        <v>1212</v>
      </c>
      <c r="B181" s="37">
        <v>200</v>
      </c>
      <c r="C181" s="37">
        <v>36</v>
      </c>
      <c r="D181" s="38">
        <v>0.216</v>
      </c>
      <c r="E181" s="39" t="s">
        <v>19</v>
      </c>
      <c r="F181" s="39" t="s">
        <v>10</v>
      </c>
    </row>
    <row r="182" spans="1:6" x14ac:dyDescent="0.25">
      <c r="A182" s="34" t="s">
        <v>1213</v>
      </c>
      <c r="B182" s="37">
        <v>200</v>
      </c>
      <c r="C182" s="37">
        <v>36</v>
      </c>
      <c r="D182" s="38">
        <v>0.216</v>
      </c>
      <c r="E182" s="39" t="s">
        <v>19</v>
      </c>
      <c r="F182" s="39" t="s">
        <v>10</v>
      </c>
    </row>
    <row r="183" spans="1:6" x14ac:dyDescent="0.25">
      <c r="A183" s="34" t="s">
        <v>1214</v>
      </c>
      <c r="B183" s="37">
        <v>200</v>
      </c>
      <c r="C183" s="37">
        <v>35</v>
      </c>
      <c r="D183" s="38">
        <v>0.20499999999999999</v>
      </c>
      <c r="E183" s="39" t="s">
        <v>19</v>
      </c>
      <c r="F183" s="39" t="s">
        <v>10</v>
      </c>
    </row>
    <row r="184" spans="1:6" x14ac:dyDescent="0.25">
      <c r="A184" s="34" t="s">
        <v>1215</v>
      </c>
      <c r="B184" s="37">
        <v>200</v>
      </c>
      <c r="C184" s="37">
        <v>43</v>
      </c>
      <c r="D184" s="38">
        <v>0.30599999999999999</v>
      </c>
      <c r="E184" s="39" t="s">
        <v>19</v>
      </c>
      <c r="F184" s="39" t="s">
        <v>10</v>
      </c>
    </row>
    <row r="185" spans="1:6" x14ac:dyDescent="0.25">
      <c r="A185" s="34" t="s">
        <v>1216</v>
      </c>
      <c r="B185" s="37">
        <v>200</v>
      </c>
      <c r="C185" s="37">
        <v>42</v>
      </c>
      <c r="D185" s="38">
        <v>0.29199999999999998</v>
      </c>
      <c r="E185" s="39" t="s">
        <v>19</v>
      </c>
      <c r="F185" s="39" t="s">
        <v>10</v>
      </c>
    </row>
    <row r="186" spans="1:6" x14ac:dyDescent="0.25">
      <c r="A186" s="34" t="s">
        <v>1217</v>
      </c>
      <c r="B186" s="37">
        <v>200</v>
      </c>
      <c r="C186" s="37">
        <v>41</v>
      </c>
      <c r="D186" s="38">
        <v>0.27900000000000003</v>
      </c>
      <c r="E186" s="39" t="s">
        <v>19</v>
      </c>
      <c r="F186" s="39" t="s">
        <v>10</v>
      </c>
    </row>
    <row r="187" spans="1:6" x14ac:dyDescent="0.25">
      <c r="A187" s="34" t="s">
        <v>1218</v>
      </c>
      <c r="B187" s="37">
        <v>200</v>
      </c>
      <c r="C187" s="37">
        <v>42</v>
      </c>
      <c r="D187" s="38">
        <v>0.29199999999999998</v>
      </c>
      <c r="E187" s="39" t="s">
        <v>19</v>
      </c>
      <c r="F187" s="39" t="s">
        <v>10</v>
      </c>
    </row>
    <row r="188" spans="1:6" x14ac:dyDescent="0.25">
      <c r="A188" s="34" t="s">
        <v>1219</v>
      </c>
      <c r="B188" s="37">
        <v>200</v>
      </c>
      <c r="C188" s="37">
        <v>33</v>
      </c>
      <c r="D188" s="38">
        <v>0.183</v>
      </c>
      <c r="E188" s="39" t="s">
        <v>19</v>
      </c>
      <c r="F188" s="39" t="s">
        <v>10</v>
      </c>
    </row>
    <row r="189" spans="1:6" x14ac:dyDescent="0.25">
      <c r="A189" s="34" t="s">
        <v>1220</v>
      </c>
      <c r="B189" s="37">
        <v>200</v>
      </c>
      <c r="C189" s="37">
        <v>39</v>
      </c>
      <c r="D189" s="38">
        <v>0.253</v>
      </c>
      <c r="E189" s="39" t="s">
        <v>19</v>
      </c>
      <c r="F189" s="39" t="s">
        <v>10</v>
      </c>
    </row>
    <row r="190" spans="1:6" x14ac:dyDescent="0.25">
      <c r="A190" s="34" t="s">
        <v>1221</v>
      </c>
      <c r="B190" s="37">
        <v>200</v>
      </c>
      <c r="C190" s="37">
        <v>35</v>
      </c>
      <c r="D190" s="38">
        <v>0.20499999999999999</v>
      </c>
      <c r="E190" s="39" t="s">
        <v>19</v>
      </c>
      <c r="F190" s="39" t="s">
        <v>10</v>
      </c>
    </row>
    <row r="191" spans="1:6" x14ac:dyDescent="0.25">
      <c r="A191" s="34" t="s">
        <v>1222</v>
      </c>
      <c r="B191" s="37">
        <v>200</v>
      </c>
      <c r="C191" s="37">
        <v>30</v>
      </c>
      <c r="D191" s="38">
        <v>0.14899999999999999</v>
      </c>
      <c r="E191" s="39" t="s">
        <v>19</v>
      </c>
      <c r="F191" s="39" t="s">
        <v>10</v>
      </c>
    </row>
    <row r="192" spans="1:6" x14ac:dyDescent="0.25">
      <c r="A192" s="34" t="s">
        <v>1223</v>
      </c>
      <c r="B192" s="37">
        <v>200</v>
      </c>
      <c r="C192" s="37">
        <v>34</v>
      </c>
      <c r="D192" s="38">
        <v>0.19400000000000001</v>
      </c>
      <c r="E192" s="39" t="s">
        <v>19</v>
      </c>
      <c r="F192" s="39" t="s">
        <v>10</v>
      </c>
    </row>
    <row r="193" spans="1:6" x14ac:dyDescent="0.25">
      <c r="A193" s="34" t="s">
        <v>1224</v>
      </c>
      <c r="B193" s="37">
        <v>200</v>
      </c>
      <c r="C193" s="37">
        <v>32</v>
      </c>
      <c r="D193" s="38">
        <v>0.17199999999999999</v>
      </c>
      <c r="E193" s="39" t="s">
        <v>19</v>
      </c>
      <c r="F193" s="39" t="s">
        <v>10</v>
      </c>
    </row>
    <row r="194" spans="1:6" x14ac:dyDescent="0.25">
      <c r="A194" s="34" t="s">
        <v>1225</v>
      </c>
      <c r="B194" s="37">
        <v>200</v>
      </c>
      <c r="C194" s="37">
        <v>39</v>
      </c>
      <c r="D194" s="38">
        <v>0.253</v>
      </c>
      <c r="E194" s="39" t="s">
        <v>19</v>
      </c>
      <c r="F194" s="39" t="s">
        <v>10</v>
      </c>
    </row>
    <row r="195" spans="1:6" x14ac:dyDescent="0.25">
      <c r="A195" s="34" t="s">
        <v>1226</v>
      </c>
      <c r="B195" s="37">
        <v>200</v>
      </c>
      <c r="C195" s="37">
        <v>54</v>
      </c>
      <c r="D195" s="38">
        <v>0.48099999999999998</v>
      </c>
      <c r="E195" s="39" t="s">
        <v>19</v>
      </c>
      <c r="F195" s="39" t="s">
        <v>10</v>
      </c>
    </row>
    <row r="196" spans="1:6" x14ac:dyDescent="0.25">
      <c r="A196" s="34" t="s">
        <v>1227</v>
      </c>
      <c r="B196" s="37">
        <v>200</v>
      </c>
      <c r="C196" s="37">
        <v>48</v>
      </c>
      <c r="D196" s="38">
        <v>0.379</v>
      </c>
      <c r="E196" s="39" t="s">
        <v>19</v>
      </c>
      <c r="F196" s="39" t="s">
        <v>10</v>
      </c>
    </row>
    <row r="197" spans="1:6" x14ac:dyDescent="0.25">
      <c r="A197" s="45" t="s">
        <v>9</v>
      </c>
      <c r="B197" s="45"/>
      <c r="C197" s="45"/>
      <c r="D197" s="46">
        <f>SUM(D171:D196)</f>
        <v>5.9809999999999999</v>
      </c>
      <c r="E197" s="47"/>
      <c r="F197" s="48"/>
    </row>
    <row r="198" spans="1:6" ht="19.5" customHeight="1" x14ac:dyDescent="0.25">
      <c r="A198" s="45" t="s">
        <v>8</v>
      </c>
      <c r="B198" s="45"/>
      <c r="C198" s="45"/>
      <c r="D198" s="49">
        <f>D197+D170+D128+D86+D44</f>
        <v>41.196000000000005</v>
      </c>
      <c r="E198" s="50"/>
      <c r="F198" s="50"/>
    </row>
  </sheetData>
  <autoFilter ref="A2:F2" xr:uid="{00000000-0009-0000-0000-000003000000}"/>
  <mergeCells count="7">
    <mergeCell ref="A44:C44"/>
    <mergeCell ref="A197:C197"/>
    <mergeCell ref="A198:C198"/>
    <mergeCell ref="A170:C170"/>
    <mergeCell ref="A128:C128"/>
    <mergeCell ref="A86:C86"/>
    <mergeCell ref="A1:F1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&amp;L&amp;"-,Félkövér"Nyírlugosi Erdészet&amp;Roldal / Seite &amp;P / &amp;N
2026. 03. 30.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CDDC6-2B7C-423B-A608-63AC9961EDC7}">
  <dimension ref="A1:J175"/>
  <sheetViews>
    <sheetView zoomScale="85" zoomScaleNormal="85" workbookViewId="0">
      <selection activeCell="E24" sqref="E24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7.140625" style="2" customWidth="1"/>
    <col min="6" max="6" width="14.7109375" style="3" customWidth="1"/>
    <col min="7" max="16384" width="9.140625" style="3"/>
  </cols>
  <sheetData>
    <row r="1" spans="1:10" ht="50.1" customHeight="1" x14ac:dyDescent="0.25">
      <c r="A1" s="35" t="s">
        <v>1228</v>
      </c>
      <c r="B1" s="35"/>
      <c r="C1" s="35"/>
      <c r="D1" s="35"/>
      <c r="E1" s="35"/>
      <c r="F1" s="35"/>
    </row>
    <row r="2" spans="1:10" ht="43.5" customHeight="1" x14ac:dyDescent="0.25">
      <c r="A2" s="42" t="s">
        <v>1</v>
      </c>
      <c r="B2" s="42" t="s">
        <v>2</v>
      </c>
      <c r="C2" s="42" t="s">
        <v>3</v>
      </c>
      <c r="D2" s="43" t="s">
        <v>0</v>
      </c>
      <c r="E2" s="42" t="s">
        <v>4</v>
      </c>
      <c r="F2" s="44" t="s">
        <v>5</v>
      </c>
      <c r="J2" s="21"/>
    </row>
    <row r="3" spans="1:10" ht="14.25" customHeight="1" x14ac:dyDescent="0.25">
      <c r="A3" s="34" t="s">
        <v>1229</v>
      </c>
      <c r="B3" s="37">
        <v>210</v>
      </c>
      <c r="C3" s="37">
        <v>38</v>
      </c>
      <c r="D3" s="38">
        <v>0.253</v>
      </c>
      <c r="E3" s="39" t="s">
        <v>319</v>
      </c>
      <c r="F3" s="39" t="s">
        <v>17</v>
      </c>
    </row>
    <row r="4" spans="1:10" ht="14.25" customHeight="1" x14ac:dyDescent="0.25">
      <c r="A4" s="34" t="s">
        <v>1230</v>
      </c>
      <c r="B4" s="37">
        <v>210</v>
      </c>
      <c r="C4" s="37">
        <v>35</v>
      </c>
      <c r="D4" s="38">
        <v>0.216</v>
      </c>
      <c r="E4" s="39" t="s">
        <v>319</v>
      </c>
      <c r="F4" s="39" t="s">
        <v>17</v>
      </c>
    </row>
    <row r="5" spans="1:10" ht="14.25" customHeight="1" x14ac:dyDescent="0.25">
      <c r="A5" s="34" t="s">
        <v>1231</v>
      </c>
      <c r="B5" s="37">
        <v>210</v>
      </c>
      <c r="C5" s="37">
        <v>50</v>
      </c>
      <c r="D5" s="38">
        <v>0.432</v>
      </c>
      <c r="E5" s="39" t="s">
        <v>319</v>
      </c>
      <c r="F5" s="39" t="s">
        <v>17</v>
      </c>
    </row>
    <row r="6" spans="1:10" ht="14.25" customHeight="1" x14ac:dyDescent="0.25">
      <c r="A6" s="34" t="s">
        <v>1232</v>
      </c>
      <c r="B6" s="37">
        <v>210</v>
      </c>
      <c r="C6" s="37">
        <v>43</v>
      </c>
      <c r="D6" s="38">
        <v>0.32200000000000001</v>
      </c>
      <c r="E6" s="39" t="s">
        <v>319</v>
      </c>
      <c r="F6" s="39" t="s">
        <v>17</v>
      </c>
    </row>
    <row r="7" spans="1:10" ht="14.25" customHeight="1" x14ac:dyDescent="0.25">
      <c r="A7" s="34" t="s">
        <v>1233</v>
      </c>
      <c r="B7" s="37">
        <v>210</v>
      </c>
      <c r="C7" s="37">
        <v>38</v>
      </c>
      <c r="D7" s="38">
        <v>0.253</v>
      </c>
      <c r="E7" s="39" t="s">
        <v>319</v>
      </c>
      <c r="F7" s="39" t="s">
        <v>17</v>
      </c>
    </row>
    <row r="8" spans="1:10" ht="14.25" customHeight="1" x14ac:dyDescent="0.25">
      <c r="A8" s="34" t="s">
        <v>1234</v>
      </c>
      <c r="B8" s="37">
        <v>210</v>
      </c>
      <c r="C8" s="37">
        <v>46</v>
      </c>
      <c r="D8" s="38">
        <v>0.36699999999999999</v>
      </c>
      <c r="E8" s="39" t="s">
        <v>319</v>
      </c>
      <c r="F8" s="39" t="s">
        <v>17</v>
      </c>
    </row>
    <row r="9" spans="1:10" ht="14.25" customHeight="1" x14ac:dyDescent="0.25">
      <c r="A9" s="34" t="s">
        <v>1235</v>
      </c>
      <c r="B9" s="37">
        <v>210</v>
      </c>
      <c r="C9" s="37">
        <v>50</v>
      </c>
      <c r="D9" s="38">
        <v>0.432</v>
      </c>
      <c r="E9" s="39" t="s">
        <v>319</v>
      </c>
      <c r="F9" s="39" t="s">
        <v>17</v>
      </c>
    </row>
    <row r="10" spans="1:10" ht="14.25" customHeight="1" x14ac:dyDescent="0.25">
      <c r="A10" s="34" t="s">
        <v>1236</v>
      </c>
      <c r="B10" s="37">
        <v>210</v>
      </c>
      <c r="C10" s="37">
        <v>48</v>
      </c>
      <c r="D10" s="38">
        <v>0.39900000000000002</v>
      </c>
      <c r="E10" s="39" t="s">
        <v>319</v>
      </c>
      <c r="F10" s="39" t="s">
        <v>17</v>
      </c>
    </row>
    <row r="11" spans="1:10" ht="14.25" customHeight="1" x14ac:dyDescent="0.25">
      <c r="A11" s="34" t="s">
        <v>1237</v>
      </c>
      <c r="B11" s="37">
        <v>210</v>
      </c>
      <c r="C11" s="37">
        <v>48</v>
      </c>
      <c r="D11" s="38">
        <v>0.39900000000000002</v>
      </c>
      <c r="E11" s="39" t="s">
        <v>319</v>
      </c>
      <c r="F11" s="39" t="s">
        <v>17</v>
      </c>
    </row>
    <row r="12" spans="1:10" ht="14.25" customHeight="1" x14ac:dyDescent="0.25">
      <c r="A12" s="34" t="s">
        <v>1238</v>
      </c>
      <c r="B12" s="37">
        <v>210</v>
      </c>
      <c r="C12" s="37">
        <v>43</v>
      </c>
      <c r="D12" s="38">
        <v>0.32200000000000001</v>
      </c>
      <c r="E12" s="39" t="s">
        <v>319</v>
      </c>
      <c r="F12" s="39" t="s">
        <v>17</v>
      </c>
    </row>
    <row r="13" spans="1:10" ht="14.25" customHeight="1" x14ac:dyDescent="0.25">
      <c r="A13" s="34" t="s">
        <v>1239</v>
      </c>
      <c r="B13" s="37">
        <v>210</v>
      </c>
      <c r="C13" s="37">
        <v>37</v>
      </c>
      <c r="D13" s="38">
        <v>0.24</v>
      </c>
      <c r="E13" s="39" t="s">
        <v>319</v>
      </c>
      <c r="F13" s="39" t="s">
        <v>17</v>
      </c>
    </row>
    <row r="14" spans="1:10" ht="14.25" customHeight="1" x14ac:dyDescent="0.25">
      <c r="A14" s="34" t="s">
        <v>1240</v>
      </c>
      <c r="B14" s="37">
        <v>210</v>
      </c>
      <c r="C14" s="37">
        <v>53</v>
      </c>
      <c r="D14" s="38">
        <v>0.48899999999999999</v>
      </c>
      <c r="E14" s="39" t="s">
        <v>319</v>
      </c>
      <c r="F14" s="39" t="s">
        <v>17</v>
      </c>
    </row>
    <row r="15" spans="1:10" ht="14.25" customHeight="1" x14ac:dyDescent="0.25">
      <c r="A15" s="34" t="s">
        <v>1241</v>
      </c>
      <c r="B15" s="37">
        <v>210</v>
      </c>
      <c r="C15" s="37">
        <v>54</v>
      </c>
      <c r="D15" s="38">
        <v>0.50700000000000001</v>
      </c>
      <c r="E15" s="39" t="s">
        <v>319</v>
      </c>
      <c r="F15" s="39" t="s">
        <v>17</v>
      </c>
    </row>
    <row r="16" spans="1:10" ht="14.25" customHeight="1" x14ac:dyDescent="0.25">
      <c r="A16" s="34" t="s">
        <v>1242</v>
      </c>
      <c r="B16" s="37">
        <v>210</v>
      </c>
      <c r="C16" s="37">
        <v>39</v>
      </c>
      <c r="D16" s="38">
        <v>0.26600000000000001</v>
      </c>
      <c r="E16" s="39" t="s">
        <v>319</v>
      </c>
      <c r="F16" s="39" t="s">
        <v>17</v>
      </c>
    </row>
    <row r="17" spans="1:6" ht="14.25" customHeight="1" x14ac:dyDescent="0.25">
      <c r="A17" s="34" t="s">
        <v>1243</v>
      </c>
      <c r="B17" s="37">
        <v>210</v>
      </c>
      <c r="C17" s="37">
        <v>50</v>
      </c>
      <c r="D17" s="38">
        <v>0.432</v>
      </c>
      <c r="E17" s="39" t="s">
        <v>319</v>
      </c>
      <c r="F17" s="39" t="s">
        <v>17</v>
      </c>
    </row>
    <row r="18" spans="1:6" ht="14.25" customHeight="1" x14ac:dyDescent="0.25">
      <c r="A18" s="34" t="s">
        <v>1244</v>
      </c>
      <c r="B18" s="37">
        <v>210</v>
      </c>
      <c r="C18" s="37">
        <v>60</v>
      </c>
      <c r="D18" s="38">
        <v>0.622</v>
      </c>
      <c r="E18" s="39" t="s">
        <v>319</v>
      </c>
      <c r="F18" s="39" t="s">
        <v>17</v>
      </c>
    </row>
    <row r="19" spans="1:6" ht="14.25" customHeight="1" x14ac:dyDescent="0.25">
      <c r="A19" s="34" t="s">
        <v>1245</v>
      </c>
      <c r="B19" s="37">
        <v>210</v>
      </c>
      <c r="C19" s="37">
        <v>51</v>
      </c>
      <c r="D19" s="38">
        <v>0.44900000000000001</v>
      </c>
      <c r="E19" s="39" t="s">
        <v>319</v>
      </c>
      <c r="F19" s="39" t="s">
        <v>17</v>
      </c>
    </row>
    <row r="20" spans="1:6" ht="14.25" customHeight="1" x14ac:dyDescent="0.25">
      <c r="A20" s="34" t="s">
        <v>1246</v>
      </c>
      <c r="B20" s="37">
        <v>210</v>
      </c>
      <c r="C20" s="37">
        <v>36</v>
      </c>
      <c r="D20" s="38">
        <v>0.22800000000000001</v>
      </c>
      <c r="E20" s="39" t="s">
        <v>319</v>
      </c>
      <c r="F20" s="39" t="s">
        <v>17</v>
      </c>
    </row>
    <row r="21" spans="1:6" ht="14.25" customHeight="1" x14ac:dyDescent="0.25">
      <c r="A21" s="34" t="s">
        <v>1247</v>
      </c>
      <c r="B21" s="37">
        <v>210</v>
      </c>
      <c r="C21" s="37">
        <v>56</v>
      </c>
      <c r="D21" s="38">
        <v>0.54400000000000004</v>
      </c>
      <c r="E21" s="39" t="s">
        <v>319</v>
      </c>
      <c r="F21" s="39" t="s">
        <v>17</v>
      </c>
    </row>
    <row r="22" spans="1:6" ht="14.25" customHeight="1" x14ac:dyDescent="0.25">
      <c r="A22" s="34" t="s">
        <v>1248</v>
      </c>
      <c r="B22" s="37">
        <v>210</v>
      </c>
      <c r="C22" s="37">
        <v>42</v>
      </c>
      <c r="D22" s="38">
        <v>0.307</v>
      </c>
      <c r="E22" s="39" t="s">
        <v>319</v>
      </c>
      <c r="F22" s="39" t="s">
        <v>17</v>
      </c>
    </row>
    <row r="23" spans="1:6" ht="14.25" customHeight="1" x14ac:dyDescent="0.25">
      <c r="A23" s="34" t="s">
        <v>1249</v>
      </c>
      <c r="B23" s="37">
        <v>210</v>
      </c>
      <c r="C23" s="37">
        <v>45</v>
      </c>
      <c r="D23" s="38">
        <v>0.35199999999999998</v>
      </c>
      <c r="E23" s="39" t="s">
        <v>319</v>
      </c>
      <c r="F23" s="39" t="s">
        <v>17</v>
      </c>
    </row>
    <row r="24" spans="1:6" ht="14.25" customHeight="1" x14ac:dyDescent="0.25">
      <c r="A24" s="34" t="s">
        <v>1250</v>
      </c>
      <c r="B24" s="37">
        <v>210</v>
      </c>
      <c r="C24" s="37">
        <v>52</v>
      </c>
      <c r="D24" s="38">
        <v>0.47099999999999997</v>
      </c>
      <c r="E24" s="39" t="s">
        <v>319</v>
      </c>
      <c r="F24" s="39" t="s">
        <v>17</v>
      </c>
    </row>
    <row r="25" spans="1:6" ht="14.25" customHeight="1" x14ac:dyDescent="0.25">
      <c r="A25" s="34" t="s">
        <v>1251</v>
      </c>
      <c r="B25" s="37">
        <v>210</v>
      </c>
      <c r="C25" s="37">
        <v>37</v>
      </c>
      <c r="D25" s="38">
        <v>0.24</v>
      </c>
      <c r="E25" s="39" t="s">
        <v>319</v>
      </c>
      <c r="F25" s="39" t="s">
        <v>17</v>
      </c>
    </row>
    <row r="26" spans="1:6" ht="14.25" customHeight="1" x14ac:dyDescent="0.25">
      <c r="A26" s="34" t="s">
        <v>1252</v>
      </c>
      <c r="B26" s="37">
        <v>210</v>
      </c>
      <c r="C26" s="37">
        <v>32</v>
      </c>
      <c r="D26" s="38">
        <v>0.182</v>
      </c>
      <c r="E26" s="39" t="s">
        <v>319</v>
      </c>
      <c r="F26" s="39" t="s">
        <v>17</v>
      </c>
    </row>
    <row r="27" spans="1:6" ht="14.25" customHeight="1" x14ac:dyDescent="0.25">
      <c r="A27" s="34" t="s">
        <v>1253</v>
      </c>
      <c r="B27" s="37">
        <v>210</v>
      </c>
      <c r="C27" s="37">
        <v>34</v>
      </c>
      <c r="D27" s="38">
        <v>0.20399999999999999</v>
      </c>
      <c r="E27" s="39" t="s">
        <v>319</v>
      </c>
      <c r="F27" s="39" t="s">
        <v>17</v>
      </c>
    </row>
    <row r="28" spans="1:6" ht="14.25" customHeight="1" x14ac:dyDescent="0.25">
      <c r="A28" s="34" t="s">
        <v>1254</v>
      </c>
      <c r="B28" s="37">
        <v>210</v>
      </c>
      <c r="C28" s="37">
        <v>33</v>
      </c>
      <c r="D28" s="38">
        <v>0.193</v>
      </c>
      <c r="E28" s="39" t="s">
        <v>319</v>
      </c>
      <c r="F28" s="39" t="s">
        <v>17</v>
      </c>
    </row>
    <row r="29" spans="1:6" ht="14.25" customHeight="1" x14ac:dyDescent="0.25">
      <c r="A29" s="34" t="s">
        <v>1255</v>
      </c>
      <c r="B29" s="37">
        <v>210</v>
      </c>
      <c r="C29" s="37">
        <v>44</v>
      </c>
      <c r="D29" s="38">
        <v>0.33700000000000002</v>
      </c>
      <c r="E29" s="39" t="s">
        <v>319</v>
      </c>
      <c r="F29" s="39" t="s">
        <v>17</v>
      </c>
    </row>
    <row r="30" spans="1:6" ht="14.25" customHeight="1" x14ac:dyDescent="0.25">
      <c r="A30" s="34" t="s">
        <v>1256</v>
      </c>
      <c r="B30" s="37">
        <v>210</v>
      </c>
      <c r="C30" s="37">
        <v>45</v>
      </c>
      <c r="D30" s="38">
        <v>0.35199999999999998</v>
      </c>
      <c r="E30" s="39" t="s">
        <v>319</v>
      </c>
      <c r="F30" s="39" t="s">
        <v>17</v>
      </c>
    </row>
    <row r="31" spans="1:6" ht="14.25" customHeight="1" x14ac:dyDescent="0.25">
      <c r="A31" s="34" t="s">
        <v>1257</v>
      </c>
      <c r="B31" s="37">
        <v>210</v>
      </c>
      <c r="C31" s="37">
        <v>49</v>
      </c>
      <c r="D31" s="38">
        <v>0.41499999999999998</v>
      </c>
      <c r="E31" s="39" t="s">
        <v>319</v>
      </c>
      <c r="F31" s="39" t="s">
        <v>17</v>
      </c>
    </row>
    <row r="32" spans="1:6" ht="14.25" customHeight="1" x14ac:dyDescent="0.25">
      <c r="A32" s="34" t="s">
        <v>1258</v>
      </c>
      <c r="B32" s="37">
        <v>210</v>
      </c>
      <c r="C32" s="37">
        <v>41</v>
      </c>
      <c r="D32" s="38">
        <v>0.29299999999999998</v>
      </c>
      <c r="E32" s="39" t="s">
        <v>319</v>
      </c>
      <c r="F32" s="39" t="s">
        <v>17</v>
      </c>
    </row>
    <row r="33" spans="1:6" ht="14.25" customHeight="1" x14ac:dyDescent="0.25">
      <c r="A33" s="34" t="s">
        <v>1259</v>
      </c>
      <c r="B33" s="37">
        <v>210</v>
      </c>
      <c r="C33" s="37">
        <v>47</v>
      </c>
      <c r="D33" s="38">
        <v>0.38300000000000001</v>
      </c>
      <c r="E33" s="39" t="s">
        <v>319</v>
      </c>
      <c r="F33" s="39" t="s">
        <v>17</v>
      </c>
    </row>
    <row r="34" spans="1:6" ht="14.25" customHeight="1" x14ac:dyDescent="0.25">
      <c r="A34" s="34" t="s">
        <v>1260</v>
      </c>
      <c r="B34" s="37">
        <v>210</v>
      </c>
      <c r="C34" s="37">
        <v>60</v>
      </c>
      <c r="D34" s="38">
        <v>0.622</v>
      </c>
      <c r="E34" s="39" t="s">
        <v>319</v>
      </c>
      <c r="F34" s="39" t="s">
        <v>17</v>
      </c>
    </row>
    <row r="35" spans="1:6" ht="14.25" customHeight="1" x14ac:dyDescent="0.25">
      <c r="A35" s="34" t="s">
        <v>1261</v>
      </c>
      <c r="B35" s="37">
        <v>210</v>
      </c>
      <c r="C35" s="37">
        <v>49</v>
      </c>
      <c r="D35" s="38">
        <v>0.41499999999999998</v>
      </c>
      <c r="E35" s="39" t="s">
        <v>319</v>
      </c>
      <c r="F35" s="39" t="s">
        <v>17</v>
      </c>
    </row>
    <row r="36" spans="1:6" ht="14.25" customHeight="1" x14ac:dyDescent="0.25">
      <c r="A36" s="34" t="s">
        <v>1262</v>
      </c>
      <c r="B36" s="37">
        <v>210</v>
      </c>
      <c r="C36" s="37">
        <v>41</v>
      </c>
      <c r="D36" s="38">
        <v>0.29299999999999998</v>
      </c>
      <c r="E36" s="39" t="s">
        <v>319</v>
      </c>
      <c r="F36" s="39" t="s">
        <v>17</v>
      </c>
    </row>
    <row r="37" spans="1:6" ht="14.25" customHeight="1" x14ac:dyDescent="0.25">
      <c r="A37" s="34" t="s">
        <v>1263</v>
      </c>
      <c r="B37" s="37">
        <v>210</v>
      </c>
      <c r="C37" s="37">
        <v>39</v>
      </c>
      <c r="D37" s="38">
        <v>0.26600000000000001</v>
      </c>
      <c r="E37" s="39" t="s">
        <v>319</v>
      </c>
      <c r="F37" s="39" t="s">
        <v>17</v>
      </c>
    </row>
    <row r="38" spans="1:6" ht="14.25" customHeight="1" x14ac:dyDescent="0.25">
      <c r="A38" s="34" t="s">
        <v>1264</v>
      </c>
      <c r="B38" s="37">
        <v>210</v>
      </c>
      <c r="C38" s="37">
        <v>38</v>
      </c>
      <c r="D38" s="38">
        <v>0.253</v>
      </c>
      <c r="E38" s="39" t="s">
        <v>319</v>
      </c>
      <c r="F38" s="39" t="s">
        <v>17</v>
      </c>
    </row>
    <row r="39" spans="1:6" ht="14.25" customHeight="1" x14ac:dyDescent="0.25">
      <c r="A39" s="34" t="s">
        <v>1265</v>
      </c>
      <c r="B39" s="37">
        <v>210</v>
      </c>
      <c r="C39" s="37">
        <v>60</v>
      </c>
      <c r="D39" s="38">
        <v>0.622</v>
      </c>
      <c r="E39" s="39" t="s">
        <v>319</v>
      </c>
      <c r="F39" s="39" t="s">
        <v>17</v>
      </c>
    </row>
    <row r="40" spans="1:6" ht="14.25" customHeight="1" x14ac:dyDescent="0.25">
      <c r="A40" s="34" t="s">
        <v>1266</v>
      </c>
      <c r="B40" s="37">
        <v>210</v>
      </c>
      <c r="C40" s="37">
        <v>34</v>
      </c>
      <c r="D40" s="38">
        <v>0.20399999999999999</v>
      </c>
      <c r="E40" s="39" t="s">
        <v>319</v>
      </c>
      <c r="F40" s="39" t="s">
        <v>17</v>
      </c>
    </row>
    <row r="41" spans="1:6" ht="14.25" customHeight="1" x14ac:dyDescent="0.25">
      <c r="A41" s="34" t="s">
        <v>1267</v>
      </c>
      <c r="B41" s="37">
        <v>210</v>
      </c>
      <c r="C41" s="37">
        <v>34</v>
      </c>
      <c r="D41" s="38">
        <v>0.20399999999999999</v>
      </c>
      <c r="E41" s="39" t="s">
        <v>319</v>
      </c>
      <c r="F41" s="39" t="s">
        <v>17</v>
      </c>
    </row>
    <row r="42" spans="1:6" ht="14.25" customHeight="1" x14ac:dyDescent="0.25">
      <c r="A42" s="34" t="s">
        <v>1268</v>
      </c>
      <c r="B42" s="37">
        <v>210</v>
      </c>
      <c r="C42" s="37">
        <v>45</v>
      </c>
      <c r="D42" s="38">
        <v>0.35199999999999998</v>
      </c>
      <c r="E42" s="39" t="s">
        <v>319</v>
      </c>
      <c r="F42" s="39" t="s">
        <v>17</v>
      </c>
    </row>
    <row r="43" spans="1:6" ht="14.25" customHeight="1" x14ac:dyDescent="0.25">
      <c r="A43" s="34" t="s">
        <v>1269</v>
      </c>
      <c r="B43" s="37">
        <v>210</v>
      </c>
      <c r="C43" s="37">
        <v>31</v>
      </c>
      <c r="D43" s="38">
        <v>0.16800000000000001</v>
      </c>
      <c r="E43" s="39" t="s">
        <v>319</v>
      </c>
      <c r="F43" s="39" t="s">
        <v>17</v>
      </c>
    </row>
    <row r="44" spans="1:6" x14ac:dyDescent="0.25">
      <c r="A44" s="34" t="s">
        <v>1270</v>
      </c>
      <c r="B44" s="37">
        <v>200</v>
      </c>
      <c r="C44" s="37">
        <v>37</v>
      </c>
      <c r="D44" s="38">
        <v>0.22800000000000001</v>
      </c>
      <c r="E44" s="39" t="s">
        <v>319</v>
      </c>
      <c r="F44" s="39" t="s">
        <v>17</v>
      </c>
    </row>
    <row r="45" spans="1:6" x14ac:dyDescent="0.25">
      <c r="A45" s="34" t="s">
        <v>1271</v>
      </c>
      <c r="B45" s="37">
        <v>210</v>
      </c>
      <c r="C45" s="37">
        <v>34</v>
      </c>
      <c r="D45" s="38">
        <v>0.20399999999999999</v>
      </c>
      <c r="E45" s="39" t="s">
        <v>319</v>
      </c>
      <c r="F45" s="39" t="s">
        <v>17</v>
      </c>
    </row>
    <row r="46" spans="1:6" x14ac:dyDescent="0.25">
      <c r="A46" s="45" t="s">
        <v>9</v>
      </c>
      <c r="B46" s="45"/>
      <c r="C46" s="45"/>
      <c r="D46" s="46">
        <f>SUM(D3:D45)</f>
        <v>14.731999999999999</v>
      </c>
      <c r="E46" s="47"/>
      <c r="F46" s="48"/>
    </row>
    <row r="47" spans="1:6" x14ac:dyDescent="0.25">
      <c r="A47" s="34" t="s">
        <v>1272</v>
      </c>
      <c r="B47" s="37">
        <v>210</v>
      </c>
      <c r="C47" s="37">
        <v>31</v>
      </c>
      <c r="D47" s="38">
        <v>0.16800000000000001</v>
      </c>
      <c r="E47" s="39" t="s">
        <v>319</v>
      </c>
      <c r="F47" s="39" t="s">
        <v>17</v>
      </c>
    </row>
    <row r="48" spans="1:6" x14ac:dyDescent="0.25">
      <c r="A48" s="34" t="s">
        <v>1273</v>
      </c>
      <c r="B48" s="37">
        <v>210</v>
      </c>
      <c r="C48" s="37">
        <v>36</v>
      </c>
      <c r="D48" s="38">
        <v>0.22800000000000001</v>
      </c>
      <c r="E48" s="39" t="s">
        <v>319</v>
      </c>
      <c r="F48" s="39" t="s">
        <v>17</v>
      </c>
    </row>
    <row r="49" spans="1:6" x14ac:dyDescent="0.25">
      <c r="A49" s="34" t="s">
        <v>1274</v>
      </c>
      <c r="B49" s="37">
        <v>210</v>
      </c>
      <c r="C49" s="37">
        <v>38</v>
      </c>
      <c r="D49" s="38">
        <v>0.253</v>
      </c>
      <c r="E49" s="39" t="s">
        <v>319</v>
      </c>
      <c r="F49" s="39" t="s">
        <v>17</v>
      </c>
    </row>
    <row r="50" spans="1:6" x14ac:dyDescent="0.25">
      <c r="A50" s="34" t="s">
        <v>1275</v>
      </c>
      <c r="B50" s="37">
        <v>210</v>
      </c>
      <c r="C50" s="37">
        <v>26</v>
      </c>
      <c r="D50" s="38">
        <v>0.11899999999999999</v>
      </c>
      <c r="E50" s="39" t="s">
        <v>319</v>
      </c>
      <c r="F50" s="39" t="s">
        <v>17</v>
      </c>
    </row>
    <row r="51" spans="1:6" x14ac:dyDescent="0.25">
      <c r="A51" s="34" t="s">
        <v>1276</v>
      </c>
      <c r="B51" s="37">
        <v>210</v>
      </c>
      <c r="C51" s="37">
        <v>35</v>
      </c>
      <c r="D51" s="38">
        <v>0.216</v>
      </c>
      <c r="E51" s="39" t="s">
        <v>319</v>
      </c>
      <c r="F51" s="39" t="s">
        <v>17</v>
      </c>
    </row>
    <row r="52" spans="1:6" x14ac:dyDescent="0.25">
      <c r="A52" s="34" t="s">
        <v>1277</v>
      </c>
      <c r="B52" s="37">
        <v>240</v>
      </c>
      <c r="C52" s="37">
        <v>29</v>
      </c>
      <c r="D52" s="38">
        <v>0.17</v>
      </c>
      <c r="E52" s="39" t="s">
        <v>319</v>
      </c>
      <c r="F52" s="39" t="s">
        <v>17</v>
      </c>
    </row>
    <row r="53" spans="1:6" x14ac:dyDescent="0.25">
      <c r="A53" s="34" t="s">
        <v>1278</v>
      </c>
      <c r="B53" s="37">
        <v>210</v>
      </c>
      <c r="C53" s="37">
        <v>34</v>
      </c>
      <c r="D53" s="38">
        <v>0.20399999999999999</v>
      </c>
      <c r="E53" s="39" t="s">
        <v>319</v>
      </c>
      <c r="F53" s="39" t="s">
        <v>17</v>
      </c>
    </row>
    <row r="54" spans="1:6" x14ac:dyDescent="0.25">
      <c r="A54" s="34" t="s">
        <v>1279</v>
      </c>
      <c r="B54" s="37">
        <v>210</v>
      </c>
      <c r="C54" s="37">
        <v>49</v>
      </c>
      <c r="D54" s="38">
        <v>0.41499999999999998</v>
      </c>
      <c r="E54" s="39" t="s">
        <v>319</v>
      </c>
      <c r="F54" s="39" t="s">
        <v>17</v>
      </c>
    </row>
    <row r="55" spans="1:6" x14ac:dyDescent="0.25">
      <c r="A55" s="34" t="s">
        <v>1280</v>
      </c>
      <c r="B55" s="37">
        <v>210</v>
      </c>
      <c r="C55" s="37">
        <v>32</v>
      </c>
      <c r="D55" s="38">
        <v>0.182</v>
      </c>
      <c r="E55" s="39" t="s">
        <v>319</v>
      </c>
      <c r="F55" s="39" t="s">
        <v>17</v>
      </c>
    </row>
    <row r="56" spans="1:6" x14ac:dyDescent="0.25">
      <c r="A56" s="34" t="s">
        <v>1281</v>
      </c>
      <c r="B56" s="37">
        <v>210</v>
      </c>
      <c r="C56" s="37">
        <v>27</v>
      </c>
      <c r="D56" s="38">
        <v>0.128</v>
      </c>
      <c r="E56" s="39" t="s">
        <v>319</v>
      </c>
      <c r="F56" s="39" t="s">
        <v>17</v>
      </c>
    </row>
    <row r="57" spans="1:6" x14ac:dyDescent="0.25">
      <c r="A57" s="34" t="s">
        <v>1282</v>
      </c>
      <c r="B57" s="37">
        <v>210</v>
      </c>
      <c r="C57" s="37">
        <v>32</v>
      </c>
      <c r="D57" s="38">
        <v>0.182</v>
      </c>
      <c r="E57" s="39" t="s">
        <v>319</v>
      </c>
      <c r="F57" s="39" t="s">
        <v>17</v>
      </c>
    </row>
    <row r="58" spans="1:6" x14ac:dyDescent="0.25">
      <c r="A58" s="34" t="s">
        <v>1283</v>
      </c>
      <c r="B58" s="37">
        <v>210</v>
      </c>
      <c r="C58" s="37">
        <v>51</v>
      </c>
      <c r="D58" s="38">
        <v>0.44900000000000001</v>
      </c>
      <c r="E58" s="39" t="s">
        <v>319</v>
      </c>
      <c r="F58" s="39" t="s">
        <v>17</v>
      </c>
    </row>
    <row r="59" spans="1:6" x14ac:dyDescent="0.25">
      <c r="A59" s="34" t="s">
        <v>1284</v>
      </c>
      <c r="B59" s="37">
        <v>210</v>
      </c>
      <c r="C59" s="37">
        <v>47</v>
      </c>
      <c r="D59" s="38">
        <v>0.38300000000000001</v>
      </c>
      <c r="E59" s="39" t="s">
        <v>319</v>
      </c>
      <c r="F59" s="39" t="s">
        <v>17</v>
      </c>
    </row>
    <row r="60" spans="1:6" x14ac:dyDescent="0.25">
      <c r="A60" s="34" t="s">
        <v>1285</v>
      </c>
      <c r="B60" s="37">
        <v>210</v>
      </c>
      <c r="C60" s="37">
        <v>42</v>
      </c>
      <c r="D60" s="38">
        <v>0.307</v>
      </c>
      <c r="E60" s="39" t="s">
        <v>319</v>
      </c>
      <c r="F60" s="39" t="s">
        <v>17</v>
      </c>
    </row>
    <row r="61" spans="1:6" x14ac:dyDescent="0.25">
      <c r="A61" s="34" t="s">
        <v>1286</v>
      </c>
      <c r="B61" s="37">
        <v>210</v>
      </c>
      <c r="C61" s="37">
        <v>39</v>
      </c>
      <c r="D61" s="38">
        <v>0.26600000000000001</v>
      </c>
      <c r="E61" s="39" t="s">
        <v>319</v>
      </c>
      <c r="F61" s="39" t="s">
        <v>17</v>
      </c>
    </row>
    <row r="62" spans="1:6" x14ac:dyDescent="0.25">
      <c r="A62" s="34" t="s">
        <v>1287</v>
      </c>
      <c r="B62" s="37">
        <v>220</v>
      </c>
      <c r="C62" s="37">
        <v>48</v>
      </c>
      <c r="D62" s="38">
        <v>0.41899999999999998</v>
      </c>
      <c r="E62" s="39" t="s">
        <v>319</v>
      </c>
      <c r="F62" s="39" t="s">
        <v>17</v>
      </c>
    </row>
    <row r="63" spans="1:6" x14ac:dyDescent="0.25">
      <c r="A63" s="34" t="s">
        <v>1288</v>
      </c>
      <c r="B63" s="37">
        <v>210</v>
      </c>
      <c r="C63" s="37">
        <v>31</v>
      </c>
      <c r="D63" s="38">
        <v>0.16800000000000001</v>
      </c>
      <c r="E63" s="39" t="s">
        <v>319</v>
      </c>
      <c r="F63" s="39" t="s">
        <v>17</v>
      </c>
    </row>
    <row r="64" spans="1:6" x14ac:dyDescent="0.25">
      <c r="A64" s="34" t="s">
        <v>1289</v>
      </c>
      <c r="B64" s="37">
        <v>210</v>
      </c>
      <c r="C64" s="37">
        <v>45</v>
      </c>
      <c r="D64" s="38">
        <v>0.35199999999999998</v>
      </c>
      <c r="E64" s="39" t="s">
        <v>319</v>
      </c>
      <c r="F64" s="39" t="s">
        <v>17</v>
      </c>
    </row>
    <row r="65" spans="1:6" x14ac:dyDescent="0.25">
      <c r="A65" s="34" t="s">
        <v>1290</v>
      </c>
      <c r="B65" s="37">
        <v>210</v>
      </c>
      <c r="C65" s="37">
        <v>32</v>
      </c>
      <c r="D65" s="38">
        <v>0.182</v>
      </c>
      <c r="E65" s="39" t="s">
        <v>319</v>
      </c>
      <c r="F65" s="39" t="s">
        <v>17</v>
      </c>
    </row>
    <row r="66" spans="1:6" x14ac:dyDescent="0.25">
      <c r="A66" s="34" t="s">
        <v>1291</v>
      </c>
      <c r="B66" s="37">
        <v>210</v>
      </c>
      <c r="C66" s="37">
        <v>41</v>
      </c>
      <c r="D66" s="38">
        <v>0.29299999999999998</v>
      </c>
      <c r="E66" s="39" t="s">
        <v>319</v>
      </c>
      <c r="F66" s="39" t="s">
        <v>17</v>
      </c>
    </row>
    <row r="67" spans="1:6" x14ac:dyDescent="0.25">
      <c r="A67" s="34" t="s">
        <v>1292</v>
      </c>
      <c r="B67" s="37">
        <v>210</v>
      </c>
      <c r="C67" s="37">
        <v>41</v>
      </c>
      <c r="D67" s="38">
        <v>0.29299999999999998</v>
      </c>
      <c r="E67" s="39" t="s">
        <v>319</v>
      </c>
      <c r="F67" s="39" t="s">
        <v>17</v>
      </c>
    </row>
    <row r="68" spans="1:6" x14ac:dyDescent="0.25">
      <c r="A68" s="34" t="s">
        <v>1293</v>
      </c>
      <c r="B68" s="37">
        <v>210</v>
      </c>
      <c r="C68" s="37">
        <v>40</v>
      </c>
      <c r="D68" s="38">
        <v>0.28000000000000003</v>
      </c>
      <c r="E68" s="39" t="s">
        <v>319</v>
      </c>
      <c r="F68" s="39" t="s">
        <v>17</v>
      </c>
    </row>
    <row r="69" spans="1:6" x14ac:dyDescent="0.25">
      <c r="A69" s="34" t="s">
        <v>1294</v>
      </c>
      <c r="B69" s="37">
        <v>210</v>
      </c>
      <c r="C69" s="37">
        <v>29</v>
      </c>
      <c r="D69" s="38">
        <v>0.14699999999999999</v>
      </c>
      <c r="E69" s="39" t="s">
        <v>319</v>
      </c>
      <c r="F69" s="39" t="s">
        <v>17</v>
      </c>
    </row>
    <row r="70" spans="1:6" x14ac:dyDescent="0.25">
      <c r="A70" s="34" t="s">
        <v>1295</v>
      </c>
      <c r="B70" s="37">
        <v>210</v>
      </c>
      <c r="C70" s="37">
        <v>44</v>
      </c>
      <c r="D70" s="38">
        <v>0.33700000000000002</v>
      </c>
      <c r="E70" s="39" t="s">
        <v>319</v>
      </c>
      <c r="F70" s="39" t="s">
        <v>17</v>
      </c>
    </row>
    <row r="71" spans="1:6" x14ac:dyDescent="0.25">
      <c r="A71" s="34" t="s">
        <v>1296</v>
      </c>
      <c r="B71" s="37">
        <v>210</v>
      </c>
      <c r="C71" s="37">
        <v>39</v>
      </c>
      <c r="D71" s="38">
        <v>0.26600000000000001</v>
      </c>
      <c r="E71" s="39" t="s">
        <v>319</v>
      </c>
      <c r="F71" s="39" t="s">
        <v>17</v>
      </c>
    </row>
    <row r="72" spans="1:6" x14ac:dyDescent="0.25">
      <c r="A72" s="34" t="s">
        <v>1297</v>
      </c>
      <c r="B72" s="37">
        <v>210</v>
      </c>
      <c r="C72" s="37">
        <v>43</v>
      </c>
      <c r="D72" s="38">
        <v>0.32200000000000001</v>
      </c>
      <c r="E72" s="39" t="s">
        <v>319</v>
      </c>
      <c r="F72" s="39" t="s">
        <v>17</v>
      </c>
    </row>
    <row r="73" spans="1:6" x14ac:dyDescent="0.25">
      <c r="A73" s="34" t="s">
        <v>1298</v>
      </c>
      <c r="B73" s="37">
        <v>210</v>
      </c>
      <c r="C73" s="37">
        <v>42</v>
      </c>
      <c r="D73" s="38">
        <v>0.307</v>
      </c>
      <c r="E73" s="39" t="s">
        <v>319</v>
      </c>
      <c r="F73" s="39" t="s">
        <v>17</v>
      </c>
    </row>
    <row r="74" spans="1:6" x14ac:dyDescent="0.25">
      <c r="A74" s="34" t="s">
        <v>1299</v>
      </c>
      <c r="B74" s="37">
        <v>210</v>
      </c>
      <c r="C74" s="37">
        <v>36</v>
      </c>
      <c r="D74" s="38">
        <v>0.22800000000000001</v>
      </c>
      <c r="E74" s="39" t="s">
        <v>319</v>
      </c>
      <c r="F74" s="39" t="s">
        <v>17</v>
      </c>
    </row>
    <row r="75" spans="1:6" x14ac:dyDescent="0.25">
      <c r="A75" s="34" t="s">
        <v>1300</v>
      </c>
      <c r="B75" s="37">
        <v>210</v>
      </c>
      <c r="C75" s="37">
        <v>38</v>
      </c>
      <c r="D75" s="38">
        <v>0.253</v>
      </c>
      <c r="E75" s="39" t="s">
        <v>319</v>
      </c>
      <c r="F75" s="39" t="s">
        <v>17</v>
      </c>
    </row>
    <row r="76" spans="1:6" x14ac:dyDescent="0.25">
      <c r="A76" s="34" t="s">
        <v>1301</v>
      </c>
      <c r="B76" s="37">
        <v>210</v>
      </c>
      <c r="C76" s="37">
        <v>43</v>
      </c>
      <c r="D76" s="38">
        <v>0.32200000000000001</v>
      </c>
      <c r="E76" s="39" t="s">
        <v>319</v>
      </c>
      <c r="F76" s="39" t="s">
        <v>17</v>
      </c>
    </row>
    <row r="77" spans="1:6" x14ac:dyDescent="0.25">
      <c r="A77" s="34" t="s">
        <v>1302</v>
      </c>
      <c r="B77" s="37">
        <v>210</v>
      </c>
      <c r="C77" s="37">
        <v>46</v>
      </c>
      <c r="D77" s="38">
        <v>0.36699999999999999</v>
      </c>
      <c r="E77" s="39" t="s">
        <v>319</v>
      </c>
      <c r="F77" s="39" t="s">
        <v>17</v>
      </c>
    </row>
    <row r="78" spans="1:6" x14ac:dyDescent="0.25">
      <c r="A78" s="34" t="s">
        <v>1303</v>
      </c>
      <c r="B78" s="37">
        <v>210</v>
      </c>
      <c r="C78" s="37">
        <v>45</v>
      </c>
      <c r="D78" s="38">
        <v>0.35199999999999998</v>
      </c>
      <c r="E78" s="39" t="s">
        <v>319</v>
      </c>
      <c r="F78" s="39" t="s">
        <v>17</v>
      </c>
    </row>
    <row r="79" spans="1:6" x14ac:dyDescent="0.25">
      <c r="A79" s="34" t="s">
        <v>1304</v>
      </c>
      <c r="B79" s="37">
        <v>210</v>
      </c>
      <c r="C79" s="37">
        <v>37</v>
      </c>
      <c r="D79" s="38">
        <v>0.24</v>
      </c>
      <c r="E79" s="39" t="s">
        <v>319</v>
      </c>
      <c r="F79" s="39" t="s">
        <v>17</v>
      </c>
    </row>
    <row r="80" spans="1:6" x14ac:dyDescent="0.25">
      <c r="A80" s="34" t="s">
        <v>1305</v>
      </c>
      <c r="B80" s="37">
        <v>210</v>
      </c>
      <c r="C80" s="37">
        <v>51</v>
      </c>
      <c r="D80" s="38">
        <v>0.44900000000000001</v>
      </c>
      <c r="E80" s="39" t="s">
        <v>319</v>
      </c>
      <c r="F80" s="39" t="s">
        <v>17</v>
      </c>
    </row>
    <row r="81" spans="1:6" x14ac:dyDescent="0.25">
      <c r="A81" s="34" t="s">
        <v>1306</v>
      </c>
      <c r="B81" s="37">
        <v>210</v>
      </c>
      <c r="C81" s="37">
        <v>44</v>
      </c>
      <c r="D81" s="38">
        <v>0.33700000000000002</v>
      </c>
      <c r="E81" s="39" t="s">
        <v>319</v>
      </c>
      <c r="F81" s="39" t="s">
        <v>17</v>
      </c>
    </row>
    <row r="82" spans="1:6" x14ac:dyDescent="0.25">
      <c r="A82" s="34" t="s">
        <v>1307</v>
      </c>
      <c r="B82" s="37">
        <v>200</v>
      </c>
      <c r="C82" s="37">
        <v>34</v>
      </c>
      <c r="D82" s="38">
        <v>0.19400000000000001</v>
      </c>
      <c r="E82" s="39" t="s">
        <v>319</v>
      </c>
      <c r="F82" s="39" t="s">
        <v>17</v>
      </c>
    </row>
    <row r="83" spans="1:6" x14ac:dyDescent="0.25">
      <c r="A83" s="34" t="s">
        <v>1308</v>
      </c>
      <c r="B83" s="37">
        <v>210</v>
      </c>
      <c r="C83" s="37">
        <v>52</v>
      </c>
      <c r="D83" s="38">
        <v>0.47099999999999997</v>
      </c>
      <c r="E83" s="39" t="s">
        <v>319</v>
      </c>
      <c r="F83" s="39" t="s">
        <v>17</v>
      </c>
    </row>
    <row r="84" spans="1:6" x14ac:dyDescent="0.25">
      <c r="A84" s="34" t="s">
        <v>1309</v>
      </c>
      <c r="B84" s="37">
        <v>210</v>
      </c>
      <c r="C84" s="37">
        <v>40</v>
      </c>
      <c r="D84" s="38">
        <v>0.28000000000000003</v>
      </c>
      <c r="E84" s="39" t="s">
        <v>319</v>
      </c>
      <c r="F84" s="39" t="s">
        <v>17</v>
      </c>
    </row>
    <row r="85" spans="1:6" x14ac:dyDescent="0.25">
      <c r="A85" s="34" t="s">
        <v>1310</v>
      </c>
      <c r="B85" s="37">
        <v>210</v>
      </c>
      <c r="C85" s="37">
        <v>38</v>
      </c>
      <c r="D85" s="38">
        <v>0.253</v>
      </c>
      <c r="E85" s="39" t="s">
        <v>319</v>
      </c>
      <c r="F85" s="39" t="s">
        <v>17</v>
      </c>
    </row>
    <row r="86" spans="1:6" x14ac:dyDescent="0.25">
      <c r="A86" s="34" t="s">
        <v>1311</v>
      </c>
      <c r="B86" s="37">
        <v>210</v>
      </c>
      <c r="C86" s="37">
        <v>34</v>
      </c>
      <c r="D86" s="38">
        <v>0.20399999999999999</v>
      </c>
      <c r="E86" s="39" t="s">
        <v>319</v>
      </c>
      <c r="F86" s="39" t="s">
        <v>17</v>
      </c>
    </row>
    <row r="87" spans="1:6" x14ac:dyDescent="0.25">
      <c r="A87" s="34" t="s">
        <v>1312</v>
      </c>
      <c r="B87" s="37">
        <v>210</v>
      </c>
      <c r="C87" s="37">
        <v>36</v>
      </c>
      <c r="D87" s="38">
        <v>0.22800000000000001</v>
      </c>
      <c r="E87" s="39" t="s">
        <v>319</v>
      </c>
      <c r="F87" s="39" t="s">
        <v>17</v>
      </c>
    </row>
    <row r="88" spans="1:6" x14ac:dyDescent="0.25">
      <c r="A88" s="45" t="s">
        <v>9</v>
      </c>
      <c r="B88" s="45"/>
      <c r="C88" s="45"/>
      <c r="D88" s="46">
        <f>SUM(D47:D87)</f>
        <v>11.214000000000002</v>
      </c>
      <c r="E88" s="47"/>
      <c r="F88" s="48"/>
    </row>
    <row r="89" spans="1:6" x14ac:dyDescent="0.25">
      <c r="A89" s="34" t="s">
        <v>1313</v>
      </c>
      <c r="B89" s="37">
        <v>210</v>
      </c>
      <c r="C89" s="37">
        <v>42</v>
      </c>
      <c r="D89" s="38">
        <v>0.307</v>
      </c>
      <c r="E89" s="39" t="s">
        <v>319</v>
      </c>
      <c r="F89" s="39" t="s">
        <v>17</v>
      </c>
    </row>
    <row r="90" spans="1:6" x14ac:dyDescent="0.25">
      <c r="A90" s="34" t="s">
        <v>1314</v>
      </c>
      <c r="B90" s="37">
        <v>210</v>
      </c>
      <c r="C90" s="37">
        <v>32</v>
      </c>
      <c r="D90" s="38">
        <v>0.182</v>
      </c>
      <c r="E90" s="39" t="s">
        <v>319</v>
      </c>
      <c r="F90" s="39" t="s">
        <v>17</v>
      </c>
    </row>
    <row r="91" spans="1:6" x14ac:dyDescent="0.25">
      <c r="A91" s="34" t="s">
        <v>1315</v>
      </c>
      <c r="B91" s="37">
        <v>210</v>
      </c>
      <c r="C91" s="37">
        <v>30</v>
      </c>
      <c r="D91" s="38">
        <v>0.157</v>
      </c>
      <c r="E91" s="39" t="s">
        <v>319</v>
      </c>
      <c r="F91" s="39" t="s">
        <v>17</v>
      </c>
    </row>
    <row r="92" spans="1:6" x14ac:dyDescent="0.25">
      <c r="A92" s="34" t="s">
        <v>1316</v>
      </c>
      <c r="B92" s="37">
        <v>210</v>
      </c>
      <c r="C92" s="37">
        <v>36</v>
      </c>
      <c r="D92" s="38">
        <v>0.22800000000000001</v>
      </c>
      <c r="E92" s="39" t="s">
        <v>319</v>
      </c>
      <c r="F92" s="39" t="s">
        <v>17</v>
      </c>
    </row>
    <row r="93" spans="1:6" x14ac:dyDescent="0.25">
      <c r="A93" s="34" t="s">
        <v>1317</v>
      </c>
      <c r="B93" s="37">
        <v>210</v>
      </c>
      <c r="C93" s="37">
        <v>44</v>
      </c>
      <c r="D93" s="38">
        <v>0.33700000000000002</v>
      </c>
      <c r="E93" s="39" t="s">
        <v>319</v>
      </c>
      <c r="F93" s="39" t="s">
        <v>17</v>
      </c>
    </row>
    <row r="94" spans="1:6" x14ac:dyDescent="0.25">
      <c r="A94" s="34" t="s">
        <v>1318</v>
      </c>
      <c r="B94" s="37">
        <v>210</v>
      </c>
      <c r="C94" s="37">
        <v>37</v>
      </c>
      <c r="D94" s="38">
        <v>0.24</v>
      </c>
      <c r="E94" s="39" t="s">
        <v>319</v>
      </c>
      <c r="F94" s="39" t="s">
        <v>17</v>
      </c>
    </row>
    <row r="95" spans="1:6" x14ac:dyDescent="0.25">
      <c r="A95" s="34" t="s">
        <v>1319</v>
      </c>
      <c r="B95" s="37">
        <v>210</v>
      </c>
      <c r="C95" s="37">
        <v>36</v>
      </c>
      <c r="D95" s="38">
        <v>0.22800000000000001</v>
      </c>
      <c r="E95" s="39" t="s">
        <v>319</v>
      </c>
      <c r="F95" s="39" t="s">
        <v>17</v>
      </c>
    </row>
    <row r="96" spans="1:6" x14ac:dyDescent="0.25">
      <c r="A96" s="34" t="s">
        <v>1320</v>
      </c>
      <c r="B96" s="37">
        <v>210</v>
      </c>
      <c r="C96" s="37">
        <v>44</v>
      </c>
      <c r="D96" s="38">
        <v>0.33700000000000002</v>
      </c>
      <c r="E96" s="39" t="s">
        <v>319</v>
      </c>
      <c r="F96" s="39" t="s">
        <v>17</v>
      </c>
    </row>
    <row r="97" spans="1:6" x14ac:dyDescent="0.25">
      <c r="A97" s="34" t="s">
        <v>1321</v>
      </c>
      <c r="B97" s="37">
        <v>210</v>
      </c>
      <c r="C97" s="37">
        <v>38</v>
      </c>
      <c r="D97" s="38">
        <v>0.253</v>
      </c>
      <c r="E97" s="39" t="s">
        <v>319</v>
      </c>
      <c r="F97" s="39" t="s">
        <v>17</v>
      </c>
    </row>
    <row r="98" spans="1:6" x14ac:dyDescent="0.25">
      <c r="A98" s="34" t="s">
        <v>1322</v>
      </c>
      <c r="B98" s="37">
        <v>210</v>
      </c>
      <c r="C98" s="37">
        <v>33</v>
      </c>
      <c r="D98" s="38">
        <v>0.193</v>
      </c>
      <c r="E98" s="39" t="s">
        <v>319</v>
      </c>
      <c r="F98" s="39" t="s">
        <v>17</v>
      </c>
    </row>
    <row r="99" spans="1:6" x14ac:dyDescent="0.25">
      <c r="A99" s="34" t="s">
        <v>1323</v>
      </c>
      <c r="B99" s="37">
        <v>210</v>
      </c>
      <c r="C99" s="37">
        <v>35</v>
      </c>
      <c r="D99" s="38">
        <v>0.216</v>
      </c>
      <c r="E99" s="39" t="s">
        <v>319</v>
      </c>
      <c r="F99" s="39" t="s">
        <v>17</v>
      </c>
    </row>
    <row r="100" spans="1:6" x14ac:dyDescent="0.25">
      <c r="A100" s="34" t="s">
        <v>1324</v>
      </c>
      <c r="B100" s="37">
        <v>210</v>
      </c>
      <c r="C100" s="37">
        <v>38</v>
      </c>
      <c r="D100" s="38">
        <v>0.253</v>
      </c>
      <c r="E100" s="39" t="s">
        <v>319</v>
      </c>
      <c r="F100" s="39" t="s">
        <v>17</v>
      </c>
    </row>
    <row r="101" spans="1:6" x14ac:dyDescent="0.25">
      <c r="A101" s="34" t="s">
        <v>1325</v>
      </c>
      <c r="B101" s="37">
        <v>210</v>
      </c>
      <c r="C101" s="37">
        <v>39</v>
      </c>
      <c r="D101" s="38">
        <v>0.26600000000000001</v>
      </c>
      <c r="E101" s="39" t="s">
        <v>319</v>
      </c>
      <c r="F101" s="39" t="s">
        <v>17</v>
      </c>
    </row>
    <row r="102" spans="1:6" x14ac:dyDescent="0.25">
      <c r="A102" s="34" t="s">
        <v>1326</v>
      </c>
      <c r="B102" s="37">
        <v>210</v>
      </c>
      <c r="C102" s="37">
        <v>30</v>
      </c>
      <c r="D102" s="38">
        <v>0.157</v>
      </c>
      <c r="E102" s="39" t="s">
        <v>319</v>
      </c>
      <c r="F102" s="39" t="s">
        <v>17</v>
      </c>
    </row>
    <row r="103" spans="1:6" x14ac:dyDescent="0.25">
      <c r="A103" s="34" t="s">
        <v>1327</v>
      </c>
      <c r="B103" s="37">
        <v>210</v>
      </c>
      <c r="C103" s="37">
        <v>42</v>
      </c>
      <c r="D103" s="38">
        <v>0.307</v>
      </c>
      <c r="E103" s="39" t="s">
        <v>319</v>
      </c>
      <c r="F103" s="39" t="s">
        <v>17</v>
      </c>
    </row>
    <row r="104" spans="1:6" x14ac:dyDescent="0.25">
      <c r="A104" s="34" t="s">
        <v>1328</v>
      </c>
      <c r="B104" s="37">
        <v>210</v>
      </c>
      <c r="C104" s="37">
        <v>36</v>
      </c>
      <c r="D104" s="38">
        <v>0.22800000000000001</v>
      </c>
      <c r="E104" s="39" t="s">
        <v>319</v>
      </c>
      <c r="F104" s="39" t="s">
        <v>17</v>
      </c>
    </row>
    <row r="105" spans="1:6" x14ac:dyDescent="0.25">
      <c r="A105" s="34" t="s">
        <v>1329</v>
      </c>
      <c r="B105" s="37">
        <v>210</v>
      </c>
      <c r="C105" s="37">
        <v>39</v>
      </c>
      <c r="D105" s="38">
        <v>0.26600000000000001</v>
      </c>
      <c r="E105" s="39" t="s">
        <v>319</v>
      </c>
      <c r="F105" s="39" t="s">
        <v>17</v>
      </c>
    </row>
    <row r="106" spans="1:6" x14ac:dyDescent="0.25">
      <c r="A106" s="34" t="s">
        <v>1330</v>
      </c>
      <c r="B106" s="37">
        <v>210</v>
      </c>
      <c r="C106" s="37">
        <v>41</v>
      </c>
      <c r="D106" s="38">
        <v>0.29299999999999998</v>
      </c>
      <c r="E106" s="39" t="s">
        <v>319</v>
      </c>
      <c r="F106" s="39" t="s">
        <v>17</v>
      </c>
    </row>
    <row r="107" spans="1:6" x14ac:dyDescent="0.25">
      <c r="A107" s="34" t="s">
        <v>1331</v>
      </c>
      <c r="B107" s="37">
        <v>210</v>
      </c>
      <c r="C107" s="37">
        <v>46</v>
      </c>
      <c r="D107" s="38">
        <v>0.36699999999999999</v>
      </c>
      <c r="E107" s="39" t="s">
        <v>319</v>
      </c>
      <c r="F107" s="39" t="s">
        <v>17</v>
      </c>
    </row>
    <row r="108" spans="1:6" x14ac:dyDescent="0.25">
      <c r="A108" s="34" t="s">
        <v>1332</v>
      </c>
      <c r="B108" s="37">
        <v>210</v>
      </c>
      <c r="C108" s="37">
        <v>35</v>
      </c>
      <c r="D108" s="38">
        <v>0.216</v>
      </c>
      <c r="E108" s="39" t="s">
        <v>319</v>
      </c>
      <c r="F108" s="39" t="s">
        <v>17</v>
      </c>
    </row>
    <row r="109" spans="1:6" x14ac:dyDescent="0.25">
      <c r="A109" s="34" t="s">
        <v>1333</v>
      </c>
      <c r="B109" s="37">
        <v>210</v>
      </c>
      <c r="C109" s="37">
        <v>39</v>
      </c>
      <c r="D109" s="38">
        <v>0.26600000000000001</v>
      </c>
      <c r="E109" s="39" t="s">
        <v>319</v>
      </c>
      <c r="F109" s="39" t="s">
        <v>17</v>
      </c>
    </row>
    <row r="110" spans="1:6" x14ac:dyDescent="0.25">
      <c r="A110" s="34" t="s">
        <v>1334</v>
      </c>
      <c r="B110" s="37">
        <v>210</v>
      </c>
      <c r="C110" s="37">
        <v>33</v>
      </c>
      <c r="D110" s="38">
        <v>0.193</v>
      </c>
      <c r="E110" s="39" t="s">
        <v>319</v>
      </c>
      <c r="F110" s="39" t="s">
        <v>17</v>
      </c>
    </row>
    <row r="111" spans="1:6" x14ac:dyDescent="0.25">
      <c r="A111" s="34" t="s">
        <v>1335</v>
      </c>
      <c r="B111" s="37">
        <v>210</v>
      </c>
      <c r="C111" s="37">
        <v>30</v>
      </c>
      <c r="D111" s="38">
        <v>0.157</v>
      </c>
      <c r="E111" s="39" t="s">
        <v>319</v>
      </c>
      <c r="F111" s="39" t="s">
        <v>17</v>
      </c>
    </row>
    <row r="112" spans="1:6" x14ac:dyDescent="0.25">
      <c r="A112" s="34" t="s">
        <v>1336</v>
      </c>
      <c r="B112" s="37">
        <v>210</v>
      </c>
      <c r="C112" s="37">
        <v>44</v>
      </c>
      <c r="D112" s="38">
        <v>0.33700000000000002</v>
      </c>
      <c r="E112" s="39" t="s">
        <v>319</v>
      </c>
      <c r="F112" s="39" t="s">
        <v>17</v>
      </c>
    </row>
    <row r="113" spans="1:6" x14ac:dyDescent="0.25">
      <c r="A113" s="34" t="s">
        <v>1337</v>
      </c>
      <c r="B113" s="37">
        <v>210</v>
      </c>
      <c r="C113" s="37">
        <v>39</v>
      </c>
      <c r="D113" s="38">
        <v>0.26600000000000001</v>
      </c>
      <c r="E113" s="39" t="s">
        <v>319</v>
      </c>
      <c r="F113" s="39" t="s">
        <v>17</v>
      </c>
    </row>
    <row r="114" spans="1:6" x14ac:dyDescent="0.25">
      <c r="A114" s="34" t="s">
        <v>1338</v>
      </c>
      <c r="B114" s="37">
        <v>210</v>
      </c>
      <c r="C114" s="37">
        <v>37</v>
      </c>
      <c r="D114" s="38">
        <v>0.24</v>
      </c>
      <c r="E114" s="39" t="s">
        <v>319</v>
      </c>
      <c r="F114" s="39" t="s">
        <v>17</v>
      </c>
    </row>
    <row r="115" spans="1:6" x14ac:dyDescent="0.25">
      <c r="A115" s="34" t="s">
        <v>1339</v>
      </c>
      <c r="B115" s="37">
        <v>210</v>
      </c>
      <c r="C115" s="37">
        <v>42</v>
      </c>
      <c r="D115" s="38">
        <v>0.307</v>
      </c>
      <c r="E115" s="39" t="s">
        <v>319</v>
      </c>
      <c r="F115" s="39" t="s">
        <v>17</v>
      </c>
    </row>
    <row r="116" spans="1:6" x14ac:dyDescent="0.25">
      <c r="A116" s="34" t="s">
        <v>1340</v>
      </c>
      <c r="B116" s="37">
        <v>210</v>
      </c>
      <c r="C116" s="37">
        <v>42</v>
      </c>
      <c r="D116" s="38">
        <v>0.307</v>
      </c>
      <c r="E116" s="39" t="s">
        <v>319</v>
      </c>
      <c r="F116" s="39" t="s">
        <v>17</v>
      </c>
    </row>
    <row r="117" spans="1:6" x14ac:dyDescent="0.25">
      <c r="A117" s="34" t="s">
        <v>1341</v>
      </c>
      <c r="B117" s="37">
        <v>210</v>
      </c>
      <c r="C117" s="37">
        <v>52</v>
      </c>
      <c r="D117" s="38">
        <v>0.47099999999999997</v>
      </c>
      <c r="E117" s="39" t="s">
        <v>319</v>
      </c>
      <c r="F117" s="39" t="s">
        <v>17</v>
      </c>
    </row>
    <row r="118" spans="1:6" x14ac:dyDescent="0.25">
      <c r="A118" s="34" t="s">
        <v>1342</v>
      </c>
      <c r="B118" s="37">
        <v>210</v>
      </c>
      <c r="C118" s="37">
        <v>34</v>
      </c>
      <c r="D118" s="38">
        <v>0.20399999999999999</v>
      </c>
      <c r="E118" s="39" t="s">
        <v>319</v>
      </c>
      <c r="F118" s="39" t="s">
        <v>17</v>
      </c>
    </row>
    <row r="119" spans="1:6" x14ac:dyDescent="0.25">
      <c r="A119" s="34" t="s">
        <v>1343</v>
      </c>
      <c r="B119" s="37">
        <v>210</v>
      </c>
      <c r="C119" s="37">
        <v>43</v>
      </c>
      <c r="D119" s="38">
        <v>0.32200000000000001</v>
      </c>
      <c r="E119" s="39" t="s">
        <v>319</v>
      </c>
      <c r="F119" s="39" t="s">
        <v>17</v>
      </c>
    </row>
    <row r="120" spans="1:6" x14ac:dyDescent="0.25">
      <c r="A120" s="34" t="s">
        <v>1344</v>
      </c>
      <c r="B120" s="37">
        <v>210</v>
      </c>
      <c r="C120" s="37">
        <v>40</v>
      </c>
      <c r="D120" s="38">
        <v>0.28000000000000003</v>
      </c>
      <c r="E120" s="39" t="s">
        <v>319</v>
      </c>
      <c r="F120" s="39" t="s">
        <v>17</v>
      </c>
    </row>
    <row r="121" spans="1:6" x14ac:dyDescent="0.25">
      <c r="A121" s="34" t="s">
        <v>1345</v>
      </c>
      <c r="B121" s="37">
        <v>210</v>
      </c>
      <c r="C121" s="37">
        <v>53</v>
      </c>
      <c r="D121" s="38">
        <v>0.48899999999999999</v>
      </c>
      <c r="E121" s="39" t="s">
        <v>319</v>
      </c>
      <c r="F121" s="39" t="s">
        <v>17</v>
      </c>
    </row>
    <row r="122" spans="1:6" x14ac:dyDescent="0.25">
      <c r="A122" s="34" t="s">
        <v>1346</v>
      </c>
      <c r="B122" s="37">
        <v>210</v>
      </c>
      <c r="C122" s="37">
        <v>48</v>
      </c>
      <c r="D122" s="38">
        <v>0.39900000000000002</v>
      </c>
      <c r="E122" s="39" t="s">
        <v>319</v>
      </c>
      <c r="F122" s="39" t="s">
        <v>17</v>
      </c>
    </row>
    <row r="123" spans="1:6" x14ac:dyDescent="0.25">
      <c r="A123" s="34" t="s">
        <v>1347</v>
      </c>
      <c r="B123" s="37">
        <v>210</v>
      </c>
      <c r="C123" s="37">
        <v>42</v>
      </c>
      <c r="D123" s="38">
        <v>0.307</v>
      </c>
      <c r="E123" s="39" t="s">
        <v>319</v>
      </c>
      <c r="F123" s="39" t="s">
        <v>17</v>
      </c>
    </row>
    <row r="124" spans="1:6" x14ac:dyDescent="0.25">
      <c r="A124" s="34" t="s">
        <v>1348</v>
      </c>
      <c r="B124" s="37">
        <v>210</v>
      </c>
      <c r="C124" s="37">
        <v>35</v>
      </c>
      <c r="D124" s="38">
        <v>0.216</v>
      </c>
      <c r="E124" s="39" t="s">
        <v>319</v>
      </c>
      <c r="F124" s="39" t="s">
        <v>17</v>
      </c>
    </row>
    <row r="125" spans="1:6" x14ac:dyDescent="0.25">
      <c r="A125" s="34" t="s">
        <v>1349</v>
      </c>
      <c r="B125" s="37">
        <v>210</v>
      </c>
      <c r="C125" s="37">
        <v>44</v>
      </c>
      <c r="D125" s="38">
        <v>0.33700000000000002</v>
      </c>
      <c r="E125" s="39" t="s">
        <v>319</v>
      </c>
      <c r="F125" s="39" t="s">
        <v>17</v>
      </c>
    </row>
    <row r="126" spans="1:6" x14ac:dyDescent="0.25">
      <c r="A126" s="34" t="s">
        <v>1350</v>
      </c>
      <c r="B126" s="37">
        <v>210</v>
      </c>
      <c r="C126" s="37">
        <v>33</v>
      </c>
      <c r="D126" s="38">
        <v>0.193</v>
      </c>
      <c r="E126" s="39" t="s">
        <v>319</v>
      </c>
      <c r="F126" s="39" t="s">
        <v>17</v>
      </c>
    </row>
    <row r="127" spans="1:6" x14ac:dyDescent="0.25">
      <c r="A127" s="34" t="s">
        <v>1351</v>
      </c>
      <c r="B127" s="37">
        <v>210</v>
      </c>
      <c r="C127" s="37">
        <v>50</v>
      </c>
      <c r="D127" s="38">
        <v>0.432</v>
      </c>
      <c r="E127" s="39" t="s">
        <v>319</v>
      </c>
      <c r="F127" s="39" t="s">
        <v>17</v>
      </c>
    </row>
    <row r="128" spans="1:6" ht="14.25" customHeight="1" x14ac:dyDescent="0.25">
      <c r="A128" s="34" t="s">
        <v>1352</v>
      </c>
      <c r="B128" s="37">
        <v>210</v>
      </c>
      <c r="C128" s="37">
        <v>36</v>
      </c>
      <c r="D128" s="38">
        <v>0.22800000000000001</v>
      </c>
      <c r="E128" s="39" t="s">
        <v>319</v>
      </c>
      <c r="F128" s="39" t="s">
        <v>17</v>
      </c>
    </row>
    <row r="129" spans="1:6" ht="14.25" customHeight="1" x14ac:dyDescent="0.25">
      <c r="A129" s="34" t="s">
        <v>1353</v>
      </c>
      <c r="B129" s="37">
        <v>210</v>
      </c>
      <c r="C129" s="37">
        <v>56</v>
      </c>
      <c r="D129" s="38">
        <v>0.54400000000000004</v>
      </c>
      <c r="E129" s="39" t="s">
        <v>319</v>
      </c>
      <c r="F129" s="39" t="s">
        <v>17</v>
      </c>
    </row>
    <row r="130" spans="1:6" x14ac:dyDescent="0.25">
      <c r="A130" s="45" t="s">
        <v>9</v>
      </c>
      <c r="B130" s="45"/>
      <c r="C130" s="45"/>
      <c r="D130" s="46">
        <f>SUM(D89:D129)</f>
        <v>11.526000000000002</v>
      </c>
      <c r="E130" s="47"/>
      <c r="F130" s="48"/>
    </row>
    <row r="131" spans="1:6" ht="13.5" customHeight="1" x14ac:dyDescent="0.25">
      <c r="A131" s="34" t="s">
        <v>1354</v>
      </c>
      <c r="B131" s="37">
        <v>210</v>
      </c>
      <c r="C131" s="37">
        <v>41</v>
      </c>
      <c r="D131" s="38">
        <v>0.29299999999999998</v>
      </c>
      <c r="E131" s="39" t="s">
        <v>319</v>
      </c>
      <c r="F131" s="39" t="s">
        <v>17</v>
      </c>
    </row>
    <row r="132" spans="1:6" ht="13.5" customHeight="1" x14ac:dyDescent="0.25">
      <c r="A132" s="34" t="s">
        <v>1355</v>
      </c>
      <c r="B132" s="37">
        <v>210</v>
      </c>
      <c r="C132" s="37">
        <v>41</v>
      </c>
      <c r="D132" s="38">
        <v>0.29299999999999998</v>
      </c>
      <c r="E132" s="39" t="s">
        <v>319</v>
      </c>
      <c r="F132" s="39" t="s">
        <v>17</v>
      </c>
    </row>
    <row r="133" spans="1:6" ht="13.5" customHeight="1" x14ac:dyDescent="0.25">
      <c r="A133" s="34" t="s">
        <v>1356</v>
      </c>
      <c r="B133" s="37">
        <v>210</v>
      </c>
      <c r="C133" s="37">
        <v>44</v>
      </c>
      <c r="D133" s="38">
        <v>0.33700000000000002</v>
      </c>
      <c r="E133" s="39" t="s">
        <v>319</v>
      </c>
      <c r="F133" s="39" t="s">
        <v>17</v>
      </c>
    </row>
    <row r="134" spans="1:6" ht="13.5" customHeight="1" x14ac:dyDescent="0.25">
      <c r="A134" s="34" t="s">
        <v>1357</v>
      </c>
      <c r="B134" s="37">
        <v>210</v>
      </c>
      <c r="C134" s="37">
        <v>45</v>
      </c>
      <c r="D134" s="38">
        <v>0.35199999999999998</v>
      </c>
      <c r="E134" s="39" t="s">
        <v>319</v>
      </c>
      <c r="F134" s="39" t="s">
        <v>17</v>
      </c>
    </row>
    <row r="135" spans="1:6" ht="13.5" customHeight="1" x14ac:dyDescent="0.25">
      <c r="A135" s="34" t="s">
        <v>1358</v>
      </c>
      <c r="B135" s="37">
        <v>210</v>
      </c>
      <c r="C135" s="37">
        <v>38</v>
      </c>
      <c r="D135" s="38">
        <v>0.253</v>
      </c>
      <c r="E135" s="39" t="s">
        <v>319</v>
      </c>
      <c r="F135" s="39" t="s">
        <v>17</v>
      </c>
    </row>
    <row r="136" spans="1:6" ht="13.5" customHeight="1" x14ac:dyDescent="0.25">
      <c r="A136" s="34" t="s">
        <v>1359</v>
      </c>
      <c r="B136" s="37">
        <v>210</v>
      </c>
      <c r="C136" s="37">
        <v>37</v>
      </c>
      <c r="D136" s="38">
        <v>0.24</v>
      </c>
      <c r="E136" s="39" t="s">
        <v>319</v>
      </c>
      <c r="F136" s="39" t="s">
        <v>17</v>
      </c>
    </row>
    <row r="137" spans="1:6" ht="13.5" customHeight="1" x14ac:dyDescent="0.25">
      <c r="A137" s="34" t="s">
        <v>1360</v>
      </c>
      <c r="B137" s="37">
        <v>210</v>
      </c>
      <c r="C137" s="37">
        <v>41</v>
      </c>
      <c r="D137" s="38">
        <v>0.29299999999999998</v>
      </c>
      <c r="E137" s="39" t="s">
        <v>319</v>
      </c>
      <c r="F137" s="39" t="s">
        <v>17</v>
      </c>
    </row>
    <row r="138" spans="1:6" ht="13.5" customHeight="1" x14ac:dyDescent="0.25">
      <c r="A138" s="34" t="s">
        <v>1361</v>
      </c>
      <c r="B138" s="37">
        <v>210</v>
      </c>
      <c r="C138" s="37">
        <v>41</v>
      </c>
      <c r="D138" s="38">
        <v>0.29299999999999998</v>
      </c>
      <c r="E138" s="39" t="s">
        <v>319</v>
      </c>
      <c r="F138" s="39" t="s">
        <v>17</v>
      </c>
    </row>
    <row r="139" spans="1:6" ht="13.5" customHeight="1" x14ac:dyDescent="0.25">
      <c r="A139" s="34" t="s">
        <v>1362</v>
      </c>
      <c r="B139" s="37">
        <v>210</v>
      </c>
      <c r="C139" s="37">
        <v>46</v>
      </c>
      <c r="D139" s="38">
        <v>0.36699999999999999</v>
      </c>
      <c r="E139" s="39" t="s">
        <v>319</v>
      </c>
      <c r="F139" s="39" t="s">
        <v>17</v>
      </c>
    </row>
    <row r="140" spans="1:6" ht="13.5" customHeight="1" x14ac:dyDescent="0.25">
      <c r="A140" s="34" t="s">
        <v>1363</v>
      </c>
      <c r="B140" s="37">
        <v>210</v>
      </c>
      <c r="C140" s="37">
        <v>47</v>
      </c>
      <c r="D140" s="38">
        <v>0.38300000000000001</v>
      </c>
      <c r="E140" s="39" t="s">
        <v>319</v>
      </c>
      <c r="F140" s="39" t="s">
        <v>17</v>
      </c>
    </row>
    <row r="141" spans="1:6" ht="13.5" customHeight="1" x14ac:dyDescent="0.25">
      <c r="A141" s="34" t="s">
        <v>1364</v>
      </c>
      <c r="B141" s="37">
        <v>210</v>
      </c>
      <c r="C141" s="37">
        <v>41</v>
      </c>
      <c r="D141" s="38">
        <v>0.29299999999999998</v>
      </c>
      <c r="E141" s="39" t="s">
        <v>319</v>
      </c>
      <c r="F141" s="39" t="s">
        <v>17</v>
      </c>
    </row>
    <row r="142" spans="1:6" ht="13.5" customHeight="1" x14ac:dyDescent="0.25">
      <c r="A142" s="34" t="s">
        <v>1365</v>
      </c>
      <c r="B142" s="37">
        <v>210</v>
      </c>
      <c r="C142" s="37">
        <v>44</v>
      </c>
      <c r="D142" s="38">
        <v>0.33700000000000002</v>
      </c>
      <c r="E142" s="39" t="s">
        <v>319</v>
      </c>
      <c r="F142" s="39" t="s">
        <v>17</v>
      </c>
    </row>
    <row r="143" spans="1:6" ht="13.5" customHeight="1" x14ac:dyDescent="0.25">
      <c r="A143" s="34" t="s">
        <v>1366</v>
      </c>
      <c r="B143" s="37">
        <v>210</v>
      </c>
      <c r="C143" s="37">
        <v>39</v>
      </c>
      <c r="D143" s="38">
        <v>0.26600000000000001</v>
      </c>
      <c r="E143" s="39" t="s">
        <v>319</v>
      </c>
      <c r="F143" s="39" t="s">
        <v>17</v>
      </c>
    </row>
    <row r="144" spans="1:6" ht="13.5" customHeight="1" x14ac:dyDescent="0.25">
      <c r="A144" s="34" t="s">
        <v>1367</v>
      </c>
      <c r="B144" s="37">
        <v>210</v>
      </c>
      <c r="C144" s="37">
        <v>52</v>
      </c>
      <c r="D144" s="38">
        <v>0.47099999999999997</v>
      </c>
      <c r="E144" s="39" t="s">
        <v>319</v>
      </c>
      <c r="F144" s="39" t="s">
        <v>17</v>
      </c>
    </row>
    <row r="145" spans="1:6" ht="13.5" customHeight="1" x14ac:dyDescent="0.25">
      <c r="A145" s="34" t="s">
        <v>1368</v>
      </c>
      <c r="B145" s="37">
        <v>210</v>
      </c>
      <c r="C145" s="37">
        <v>44</v>
      </c>
      <c r="D145" s="38">
        <v>0.33700000000000002</v>
      </c>
      <c r="E145" s="39" t="s">
        <v>319</v>
      </c>
      <c r="F145" s="39" t="s">
        <v>17</v>
      </c>
    </row>
    <row r="146" spans="1:6" ht="13.5" customHeight="1" x14ac:dyDescent="0.25">
      <c r="A146" s="34" t="s">
        <v>1369</v>
      </c>
      <c r="B146" s="37">
        <v>210</v>
      </c>
      <c r="C146" s="37">
        <v>43</v>
      </c>
      <c r="D146" s="38">
        <v>0.32200000000000001</v>
      </c>
      <c r="E146" s="39" t="s">
        <v>319</v>
      </c>
      <c r="F146" s="39" t="s">
        <v>17</v>
      </c>
    </row>
    <row r="147" spans="1:6" ht="13.5" customHeight="1" x14ac:dyDescent="0.25">
      <c r="A147" s="34" t="s">
        <v>1370</v>
      </c>
      <c r="B147" s="37">
        <v>210</v>
      </c>
      <c r="C147" s="37">
        <v>48</v>
      </c>
      <c r="D147" s="38">
        <v>0.39900000000000002</v>
      </c>
      <c r="E147" s="39" t="s">
        <v>319</v>
      </c>
      <c r="F147" s="39" t="s">
        <v>17</v>
      </c>
    </row>
    <row r="148" spans="1:6" ht="13.5" customHeight="1" x14ac:dyDescent="0.25">
      <c r="A148" s="34" t="s">
        <v>1371</v>
      </c>
      <c r="B148" s="37">
        <v>210</v>
      </c>
      <c r="C148" s="37">
        <v>38</v>
      </c>
      <c r="D148" s="38">
        <v>0.253</v>
      </c>
      <c r="E148" s="39" t="s">
        <v>319</v>
      </c>
      <c r="F148" s="39" t="s">
        <v>17</v>
      </c>
    </row>
    <row r="149" spans="1:6" ht="13.5" customHeight="1" x14ac:dyDescent="0.25">
      <c r="A149" s="34" t="s">
        <v>1372</v>
      </c>
      <c r="B149" s="37">
        <v>210</v>
      </c>
      <c r="C149" s="37">
        <v>50</v>
      </c>
      <c r="D149" s="38">
        <v>0.432</v>
      </c>
      <c r="E149" s="39" t="s">
        <v>319</v>
      </c>
      <c r="F149" s="39" t="s">
        <v>17</v>
      </c>
    </row>
    <row r="150" spans="1:6" ht="13.5" customHeight="1" x14ac:dyDescent="0.25">
      <c r="A150" s="34" t="s">
        <v>1373</v>
      </c>
      <c r="B150" s="37">
        <v>210</v>
      </c>
      <c r="C150" s="37">
        <v>43</v>
      </c>
      <c r="D150" s="38">
        <v>0.32200000000000001</v>
      </c>
      <c r="E150" s="39" t="s">
        <v>319</v>
      </c>
      <c r="F150" s="39" t="s">
        <v>17</v>
      </c>
    </row>
    <row r="151" spans="1:6" ht="13.5" customHeight="1" x14ac:dyDescent="0.25">
      <c r="A151" s="34" t="s">
        <v>1374</v>
      </c>
      <c r="B151" s="37">
        <v>210</v>
      </c>
      <c r="C151" s="37">
        <v>36</v>
      </c>
      <c r="D151" s="38">
        <v>0.22800000000000001</v>
      </c>
      <c r="E151" s="39" t="s">
        <v>319</v>
      </c>
      <c r="F151" s="39" t="s">
        <v>17</v>
      </c>
    </row>
    <row r="152" spans="1:6" ht="13.5" customHeight="1" x14ac:dyDescent="0.25">
      <c r="A152" s="34" t="s">
        <v>1375</v>
      </c>
      <c r="B152" s="37">
        <v>210</v>
      </c>
      <c r="C152" s="37">
        <v>34</v>
      </c>
      <c r="D152" s="38">
        <v>0.20399999999999999</v>
      </c>
      <c r="E152" s="39" t="s">
        <v>319</v>
      </c>
      <c r="F152" s="39" t="s">
        <v>17</v>
      </c>
    </row>
    <row r="153" spans="1:6" ht="13.5" customHeight="1" x14ac:dyDescent="0.25">
      <c r="A153" s="34" t="s">
        <v>1376</v>
      </c>
      <c r="B153" s="37">
        <v>210</v>
      </c>
      <c r="C153" s="37">
        <v>36</v>
      </c>
      <c r="D153" s="38">
        <v>0.22800000000000001</v>
      </c>
      <c r="E153" s="39" t="s">
        <v>319</v>
      </c>
      <c r="F153" s="39" t="s">
        <v>17</v>
      </c>
    </row>
    <row r="154" spans="1:6" ht="13.5" customHeight="1" x14ac:dyDescent="0.25">
      <c r="A154" s="34" t="s">
        <v>1377</v>
      </c>
      <c r="B154" s="37">
        <v>210</v>
      </c>
      <c r="C154" s="37">
        <v>43</v>
      </c>
      <c r="D154" s="38">
        <v>0.32200000000000001</v>
      </c>
      <c r="E154" s="39" t="s">
        <v>319</v>
      </c>
      <c r="F154" s="39" t="s">
        <v>17</v>
      </c>
    </row>
    <row r="155" spans="1:6" ht="13.5" customHeight="1" x14ac:dyDescent="0.25">
      <c r="A155" s="34" t="s">
        <v>1378</v>
      </c>
      <c r="B155" s="37">
        <v>210</v>
      </c>
      <c r="C155" s="37">
        <v>38</v>
      </c>
      <c r="D155" s="38">
        <v>0.253</v>
      </c>
      <c r="E155" s="39" t="s">
        <v>319</v>
      </c>
      <c r="F155" s="39" t="s">
        <v>17</v>
      </c>
    </row>
    <row r="156" spans="1:6" ht="13.5" customHeight="1" x14ac:dyDescent="0.25">
      <c r="A156" s="34" t="s">
        <v>1379</v>
      </c>
      <c r="B156" s="37">
        <v>210</v>
      </c>
      <c r="C156" s="37">
        <v>44</v>
      </c>
      <c r="D156" s="38">
        <v>0.33700000000000002</v>
      </c>
      <c r="E156" s="39" t="s">
        <v>319</v>
      </c>
      <c r="F156" s="39" t="s">
        <v>17</v>
      </c>
    </row>
    <row r="157" spans="1:6" ht="13.5" customHeight="1" x14ac:dyDescent="0.25">
      <c r="A157" s="34" t="s">
        <v>1380</v>
      </c>
      <c r="B157" s="37">
        <v>210</v>
      </c>
      <c r="C157" s="37">
        <v>38</v>
      </c>
      <c r="D157" s="38">
        <v>0.253</v>
      </c>
      <c r="E157" s="39" t="s">
        <v>319</v>
      </c>
      <c r="F157" s="39" t="s">
        <v>17</v>
      </c>
    </row>
    <row r="158" spans="1:6" ht="13.5" customHeight="1" x14ac:dyDescent="0.25">
      <c r="A158" s="34" t="s">
        <v>1381</v>
      </c>
      <c r="B158" s="37">
        <v>210</v>
      </c>
      <c r="C158" s="37">
        <v>44</v>
      </c>
      <c r="D158" s="38">
        <v>0.33700000000000002</v>
      </c>
      <c r="E158" s="39" t="s">
        <v>319</v>
      </c>
      <c r="F158" s="39" t="s">
        <v>17</v>
      </c>
    </row>
    <row r="159" spans="1:6" ht="13.5" customHeight="1" x14ac:dyDescent="0.25">
      <c r="A159" s="34" t="s">
        <v>1382</v>
      </c>
      <c r="B159" s="37">
        <v>210</v>
      </c>
      <c r="C159" s="37">
        <v>43</v>
      </c>
      <c r="D159" s="38">
        <v>0.32200000000000001</v>
      </c>
      <c r="E159" s="39" t="s">
        <v>319</v>
      </c>
      <c r="F159" s="39" t="s">
        <v>17</v>
      </c>
    </row>
    <row r="160" spans="1:6" ht="13.5" customHeight="1" x14ac:dyDescent="0.25">
      <c r="A160" s="34" t="s">
        <v>1383</v>
      </c>
      <c r="B160" s="37">
        <v>210</v>
      </c>
      <c r="C160" s="37">
        <v>35</v>
      </c>
      <c r="D160" s="38">
        <v>0.216</v>
      </c>
      <c r="E160" s="39" t="s">
        <v>319</v>
      </c>
      <c r="F160" s="39" t="s">
        <v>17</v>
      </c>
    </row>
    <row r="161" spans="1:6" ht="13.5" customHeight="1" x14ac:dyDescent="0.25">
      <c r="A161" s="34" t="s">
        <v>1384</v>
      </c>
      <c r="B161" s="37">
        <v>210</v>
      </c>
      <c r="C161" s="37">
        <v>31</v>
      </c>
      <c r="D161" s="38">
        <v>0.16800000000000001</v>
      </c>
      <c r="E161" s="39" t="s">
        <v>319</v>
      </c>
      <c r="F161" s="39" t="s">
        <v>17</v>
      </c>
    </row>
    <row r="162" spans="1:6" ht="13.5" customHeight="1" x14ac:dyDescent="0.25">
      <c r="A162" s="34" t="s">
        <v>1385</v>
      </c>
      <c r="B162" s="37">
        <v>210</v>
      </c>
      <c r="C162" s="37">
        <v>41</v>
      </c>
      <c r="D162" s="38">
        <v>0.29299999999999998</v>
      </c>
      <c r="E162" s="39" t="s">
        <v>319</v>
      </c>
      <c r="F162" s="39" t="s">
        <v>17</v>
      </c>
    </row>
    <row r="163" spans="1:6" ht="13.5" customHeight="1" x14ac:dyDescent="0.25">
      <c r="A163" s="34" t="s">
        <v>1386</v>
      </c>
      <c r="B163" s="37">
        <v>210</v>
      </c>
      <c r="C163" s="37">
        <v>35</v>
      </c>
      <c r="D163" s="38">
        <v>0.216</v>
      </c>
      <c r="E163" s="39" t="s">
        <v>319</v>
      </c>
      <c r="F163" s="39" t="s">
        <v>17</v>
      </c>
    </row>
    <row r="164" spans="1:6" ht="13.5" customHeight="1" x14ac:dyDescent="0.25">
      <c r="A164" s="34" t="s">
        <v>1387</v>
      </c>
      <c r="B164" s="37">
        <v>210</v>
      </c>
      <c r="C164" s="37">
        <v>32</v>
      </c>
      <c r="D164" s="38">
        <v>0.182</v>
      </c>
      <c r="E164" s="39" t="s">
        <v>319</v>
      </c>
      <c r="F164" s="39" t="s">
        <v>17</v>
      </c>
    </row>
    <row r="165" spans="1:6" ht="13.5" customHeight="1" x14ac:dyDescent="0.25">
      <c r="A165" s="34" t="s">
        <v>1388</v>
      </c>
      <c r="B165" s="37">
        <v>210</v>
      </c>
      <c r="C165" s="37">
        <v>40</v>
      </c>
      <c r="D165" s="38">
        <v>0.28000000000000003</v>
      </c>
      <c r="E165" s="39" t="s">
        <v>319</v>
      </c>
      <c r="F165" s="39" t="s">
        <v>17</v>
      </c>
    </row>
    <row r="166" spans="1:6" ht="13.5" customHeight="1" x14ac:dyDescent="0.25">
      <c r="A166" s="34" t="s">
        <v>1389</v>
      </c>
      <c r="B166" s="37">
        <v>210</v>
      </c>
      <c r="C166" s="37">
        <v>36</v>
      </c>
      <c r="D166" s="38">
        <v>0.22800000000000001</v>
      </c>
      <c r="E166" s="39" t="s">
        <v>319</v>
      </c>
      <c r="F166" s="39" t="s">
        <v>17</v>
      </c>
    </row>
    <row r="167" spans="1:6" ht="13.5" customHeight="1" x14ac:dyDescent="0.25">
      <c r="A167" s="34" t="s">
        <v>1390</v>
      </c>
      <c r="B167" s="37">
        <v>210</v>
      </c>
      <c r="C167" s="37">
        <v>52</v>
      </c>
      <c r="D167" s="38">
        <v>0.47099999999999997</v>
      </c>
      <c r="E167" s="39" t="s">
        <v>319</v>
      </c>
      <c r="F167" s="39" t="s">
        <v>17</v>
      </c>
    </row>
    <row r="168" spans="1:6" ht="13.5" customHeight="1" x14ac:dyDescent="0.25">
      <c r="A168" s="34" t="s">
        <v>1391</v>
      </c>
      <c r="B168" s="37">
        <v>220</v>
      </c>
      <c r="C168" s="37">
        <v>40</v>
      </c>
      <c r="D168" s="38">
        <v>0.29399999999999998</v>
      </c>
      <c r="E168" s="39" t="s">
        <v>319</v>
      </c>
      <c r="F168" s="39" t="s">
        <v>17</v>
      </c>
    </row>
    <row r="169" spans="1:6" ht="13.5" customHeight="1" x14ac:dyDescent="0.25">
      <c r="A169" s="34" t="s">
        <v>1392</v>
      </c>
      <c r="B169" s="37">
        <v>210</v>
      </c>
      <c r="C169" s="37">
        <v>41</v>
      </c>
      <c r="D169" s="38">
        <v>0.29299999999999998</v>
      </c>
      <c r="E169" s="39" t="s">
        <v>319</v>
      </c>
      <c r="F169" s="39" t="s">
        <v>17</v>
      </c>
    </row>
    <row r="170" spans="1:6" ht="13.5" customHeight="1" x14ac:dyDescent="0.25">
      <c r="A170" s="34" t="s">
        <v>1393</v>
      </c>
      <c r="B170" s="37">
        <v>210</v>
      </c>
      <c r="C170" s="37">
        <v>43</v>
      </c>
      <c r="D170" s="38">
        <v>0.32200000000000001</v>
      </c>
      <c r="E170" s="39" t="s">
        <v>319</v>
      </c>
      <c r="F170" s="39" t="s">
        <v>17</v>
      </c>
    </row>
    <row r="171" spans="1:6" ht="13.5" customHeight="1" x14ac:dyDescent="0.25">
      <c r="A171" s="34" t="s">
        <v>1394</v>
      </c>
      <c r="B171" s="37">
        <v>210</v>
      </c>
      <c r="C171" s="37">
        <v>42</v>
      </c>
      <c r="D171" s="38">
        <v>0.307</v>
      </c>
      <c r="E171" s="39" t="s">
        <v>319</v>
      </c>
      <c r="F171" s="39" t="s">
        <v>17</v>
      </c>
    </row>
    <row r="172" spans="1:6" ht="13.5" customHeight="1" x14ac:dyDescent="0.25">
      <c r="A172" s="34" t="s">
        <v>1395</v>
      </c>
      <c r="B172" s="37">
        <v>210</v>
      </c>
      <c r="C172" s="37">
        <v>45</v>
      </c>
      <c r="D172" s="38">
        <v>0.35199999999999998</v>
      </c>
      <c r="E172" s="39" t="s">
        <v>319</v>
      </c>
      <c r="F172" s="39" t="s">
        <v>17</v>
      </c>
    </row>
    <row r="173" spans="1:6" ht="13.5" customHeight="1" x14ac:dyDescent="0.25">
      <c r="A173" s="34" t="s">
        <v>1396</v>
      </c>
      <c r="B173" s="37">
        <v>210</v>
      </c>
      <c r="C173" s="37">
        <v>44</v>
      </c>
      <c r="D173" s="38">
        <v>0.33700000000000002</v>
      </c>
      <c r="E173" s="39" t="s">
        <v>319</v>
      </c>
      <c r="F173" s="39" t="s">
        <v>17</v>
      </c>
    </row>
    <row r="174" spans="1:6" x14ac:dyDescent="0.25">
      <c r="A174" s="45" t="s">
        <v>9</v>
      </c>
      <c r="B174" s="45"/>
      <c r="C174" s="45"/>
      <c r="D174" s="46">
        <f>SUM(D131:D173)</f>
        <v>12.978999999999996</v>
      </c>
      <c r="E174" s="47"/>
      <c r="F174" s="48"/>
    </row>
    <row r="175" spans="1:6" ht="19.5" customHeight="1" x14ac:dyDescent="0.25">
      <c r="A175" s="45" t="s">
        <v>8</v>
      </c>
      <c r="B175" s="45"/>
      <c r="C175" s="45"/>
      <c r="D175" s="49">
        <f>D174+D130+D88+D46</f>
        <v>50.450999999999993</v>
      </c>
      <c r="E175" s="50"/>
      <c r="F175" s="50"/>
    </row>
  </sheetData>
  <autoFilter ref="A2:F2" xr:uid="{00000000-0009-0000-0000-000003000000}"/>
  <mergeCells count="6">
    <mergeCell ref="A175:C175"/>
    <mergeCell ref="A130:C130"/>
    <mergeCell ref="A88:C88"/>
    <mergeCell ref="A46:C46"/>
    <mergeCell ref="A1:F1"/>
    <mergeCell ref="A174:C174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&amp;L&amp;"-,Félkövér"Nyírlugosi Erdészet&amp;Roldal / Seite &amp;P / &amp;N
2026. 03. 30.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7D82D-6D1E-4ECE-93B2-0FDFDE31BDB7}">
  <dimension ref="A1:I317"/>
  <sheetViews>
    <sheetView zoomScale="85" zoomScaleNormal="85" workbookViewId="0">
      <selection activeCell="E24" sqref="E24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7.140625" style="2" customWidth="1"/>
    <col min="6" max="6" width="14.7109375" style="3" customWidth="1"/>
    <col min="7" max="16384" width="9.140625" style="3"/>
  </cols>
  <sheetData>
    <row r="1" spans="1:9" ht="39.75" customHeight="1" x14ac:dyDescent="0.25">
      <c r="A1" s="35" t="s">
        <v>85</v>
      </c>
      <c r="B1" s="35"/>
      <c r="C1" s="35"/>
      <c r="D1" s="35"/>
      <c r="E1" s="35"/>
      <c r="F1" s="35"/>
    </row>
    <row r="2" spans="1:9" ht="38.25" customHeight="1" x14ac:dyDescent="0.25">
      <c r="A2" s="4" t="s">
        <v>1</v>
      </c>
      <c r="B2" s="4" t="s">
        <v>2</v>
      </c>
      <c r="C2" s="4" t="s">
        <v>3</v>
      </c>
      <c r="D2" s="5" t="s">
        <v>0</v>
      </c>
      <c r="E2" s="4" t="s">
        <v>4</v>
      </c>
      <c r="F2" s="6" t="s">
        <v>5</v>
      </c>
      <c r="I2" s="39"/>
    </row>
    <row r="3" spans="1:9" x14ac:dyDescent="0.25">
      <c r="A3" s="34" t="s">
        <v>1397</v>
      </c>
      <c r="B3" s="37">
        <v>250</v>
      </c>
      <c r="C3" s="37">
        <v>35</v>
      </c>
      <c r="D3" s="38">
        <v>0.26</v>
      </c>
      <c r="E3" s="39" t="s">
        <v>508</v>
      </c>
      <c r="F3" s="39" t="s">
        <v>17</v>
      </c>
    </row>
    <row r="4" spans="1:9" x14ac:dyDescent="0.25">
      <c r="A4" s="34" t="s">
        <v>1398</v>
      </c>
      <c r="B4" s="37">
        <v>250</v>
      </c>
      <c r="C4" s="37">
        <v>27</v>
      </c>
      <c r="D4" s="38">
        <v>0.155</v>
      </c>
      <c r="E4" s="39" t="s">
        <v>508</v>
      </c>
      <c r="F4" s="39" t="s">
        <v>17</v>
      </c>
    </row>
    <row r="5" spans="1:9" x14ac:dyDescent="0.25">
      <c r="A5" s="34" t="s">
        <v>1399</v>
      </c>
      <c r="B5" s="37">
        <v>250</v>
      </c>
      <c r="C5" s="37">
        <v>35</v>
      </c>
      <c r="D5" s="38">
        <v>0.26</v>
      </c>
      <c r="E5" s="39" t="s">
        <v>508</v>
      </c>
      <c r="F5" s="39" t="s">
        <v>17</v>
      </c>
    </row>
    <row r="6" spans="1:9" x14ac:dyDescent="0.25">
      <c r="A6" s="34" t="s">
        <v>1400</v>
      </c>
      <c r="B6" s="37">
        <v>250</v>
      </c>
      <c r="C6" s="37">
        <v>29</v>
      </c>
      <c r="D6" s="38">
        <v>0.17699999999999999</v>
      </c>
      <c r="E6" s="39" t="s">
        <v>508</v>
      </c>
      <c r="F6" s="39" t="s">
        <v>17</v>
      </c>
    </row>
    <row r="7" spans="1:9" x14ac:dyDescent="0.25">
      <c r="A7" s="34" t="s">
        <v>1401</v>
      </c>
      <c r="B7" s="37">
        <v>250</v>
      </c>
      <c r="C7" s="37">
        <v>30</v>
      </c>
      <c r="D7" s="38">
        <v>0.189</v>
      </c>
      <c r="E7" s="39" t="s">
        <v>508</v>
      </c>
      <c r="F7" s="39" t="s">
        <v>17</v>
      </c>
    </row>
    <row r="8" spans="1:9" x14ac:dyDescent="0.25">
      <c r="A8" s="34" t="s">
        <v>1402</v>
      </c>
      <c r="B8" s="37">
        <v>250</v>
      </c>
      <c r="C8" s="37">
        <v>30</v>
      </c>
      <c r="D8" s="38">
        <v>0.189</v>
      </c>
      <c r="E8" s="39" t="s">
        <v>508</v>
      </c>
      <c r="F8" s="39" t="s">
        <v>17</v>
      </c>
    </row>
    <row r="9" spans="1:9" x14ac:dyDescent="0.25">
      <c r="A9" s="34" t="s">
        <v>1403</v>
      </c>
      <c r="B9" s="37">
        <v>250</v>
      </c>
      <c r="C9" s="37">
        <v>29</v>
      </c>
      <c r="D9" s="38">
        <v>0.17699999999999999</v>
      </c>
      <c r="E9" s="39" t="s">
        <v>508</v>
      </c>
      <c r="F9" s="39" t="s">
        <v>17</v>
      </c>
    </row>
    <row r="10" spans="1:9" x14ac:dyDescent="0.25">
      <c r="A10" s="34" t="s">
        <v>1404</v>
      </c>
      <c r="B10" s="37">
        <v>250</v>
      </c>
      <c r="C10" s="37">
        <v>30</v>
      </c>
      <c r="D10" s="38">
        <v>0.189</v>
      </c>
      <c r="E10" s="39" t="s">
        <v>508</v>
      </c>
      <c r="F10" s="39" t="s">
        <v>17</v>
      </c>
    </row>
    <row r="11" spans="1:9" x14ac:dyDescent="0.25">
      <c r="A11" s="34" t="s">
        <v>1405</v>
      </c>
      <c r="B11" s="37">
        <v>300</v>
      </c>
      <c r="C11" s="37">
        <v>30</v>
      </c>
      <c r="D11" s="38">
        <v>0.23100000000000001</v>
      </c>
      <c r="E11" s="39" t="s">
        <v>508</v>
      </c>
      <c r="F11" s="39" t="s">
        <v>17</v>
      </c>
    </row>
    <row r="12" spans="1:9" x14ac:dyDescent="0.25">
      <c r="A12" s="34" t="s">
        <v>1406</v>
      </c>
      <c r="B12" s="37">
        <v>300</v>
      </c>
      <c r="C12" s="37">
        <v>31</v>
      </c>
      <c r="D12" s="38">
        <v>0.245</v>
      </c>
      <c r="E12" s="39" t="s">
        <v>508</v>
      </c>
      <c r="F12" s="39" t="s">
        <v>17</v>
      </c>
    </row>
    <row r="13" spans="1:9" x14ac:dyDescent="0.25">
      <c r="A13" s="34" t="s">
        <v>1407</v>
      </c>
      <c r="B13" s="37">
        <v>310</v>
      </c>
      <c r="C13" s="37">
        <v>30</v>
      </c>
      <c r="D13" s="38">
        <v>0.23899999999999999</v>
      </c>
      <c r="E13" s="39" t="s">
        <v>508</v>
      </c>
      <c r="F13" s="39" t="s">
        <v>17</v>
      </c>
    </row>
    <row r="14" spans="1:9" x14ac:dyDescent="0.25">
      <c r="A14" s="34" t="s">
        <v>1408</v>
      </c>
      <c r="B14" s="37">
        <v>300</v>
      </c>
      <c r="C14" s="37">
        <v>28</v>
      </c>
      <c r="D14" s="38">
        <v>0.20200000000000001</v>
      </c>
      <c r="E14" s="39" t="s">
        <v>508</v>
      </c>
      <c r="F14" s="39" t="s">
        <v>17</v>
      </c>
    </row>
    <row r="15" spans="1:9" x14ac:dyDescent="0.25">
      <c r="A15" s="34" t="s">
        <v>1409</v>
      </c>
      <c r="B15" s="37">
        <v>300</v>
      </c>
      <c r="C15" s="37">
        <v>28</v>
      </c>
      <c r="D15" s="38">
        <v>0.20200000000000001</v>
      </c>
      <c r="E15" s="39" t="s">
        <v>508</v>
      </c>
      <c r="F15" s="39" t="s">
        <v>17</v>
      </c>
    </row>
    <row r="16" spans="1:9" x14ac:dyDescent="0.25">
      <c r="A16" s="34" t="s">
        <v>1410</v>
      </c>
      <c r="B16" s="37">
        <v>250</v>
      </c>
      <c r="C16" s="37">
        <v>26</v>
      </c>
      <c r="D16" s="38">
        <v>0.14399999999999999</v>
      </c>
      <c r="E16" s="39" t="s">
        <v>508</v>
      </c>
      <c r="F16" s="39" t="s">
        <v>17</v>
      </c>
    </row>
    <row r="17" spans="1:6" x14ac:dyDescent="0.25">
      <c r="A17" s="34" t="s">
        <v>1411</v>
      </c>
      <c r="B17" s="37">
        <v>250</v>
      </c>
      <c r="C17" s="37">
        <v>30</v>
      </c>
      <c r="D17" s="38">
        <v>0.189</v>
      </c>
      <c r="E17" s="39" t="s">
        <v>508</v>
      </c>
      <c r="F17" s="39" t="s">
        <v>17</v>
      </c>
    </row>
    <row r="18" spans="1:6" x14ac:dyDescent="0.25">
      <c r="A18" s="34" t="s">
        <v>1412</v>
      </c>
      <c r="B18" s="37">
        <v>250</v>
      </c>
      <c r="C18" s="37">
        <v>29</v>
      </c>
      <c r="D18" s="38">
        <v>0.17699999999999999</v>
      </c>
      <c r="E18" s="39" t="s">
        <v>508</v>
      </c>
      <c r="F18" s="39" t="s">
        <v>17</v>
      </c>
    </row>
    <row r="19" spans="1:6" x14ac:dyDescent="0.25">
      <c r="A19" s="34" t="s">
        <v>1413</v>
      </c>
      <c r="B19" s="37">
        <v>250</v>
      </c>
      <c r="C19" s="37">
        <v>29</v>
      </c>
      <c r="D19" s="38">
        <v>0.17699999999999999</v>
      </c>
      <c r="E19" s="39" t="s">
        <v>508</v>
      </c>
      <c r="F19" s="39" t="s">
        <v>17</v>
      </c>
    </row>
    <row r="20" spans="1:6" x14ac:dyDescent="0.25">
      <c r="A20" s="34" t="s">
        <v>1414</v>
      </c>
      <c r="B20" s="37">
        <v>250</v>
      </c>
      <c r="C20" s="37">
        <v>33</v>
      </c>
      <c r="D20" s="38">
        <v>0.23200000000000001</v>
      </c>
      <c r="E20" s="39" t="s">
        <v>508</v>
      </c>
      <c r="F20" s="39" t="s">
        <v>17</v>
      </c>
    </row>
    <row r="21" spans="1:6" x14ac:dyDescent="0.25">
      <c r="A21" s="34" t="s">
        <v>1415</v>
      </c>
      <c r="B21" s="37">
        <v>250</v>
      </c>
      <c r="C21" s="37">
        <v>37</v>
      </c>
      <c r="D21" s="38">
        <v>0.28999999999999998</v>
      </c>
      <c r="E21" s="39" t="s">
        <v>508</v>
      </c>
      <c r="F21" s="39" t="s">
        <v>17</v>
      </c>
    </row>
    <row r="22" spans="1:6" x14ac:dyDescent="0.25">
      <c r="A22" s="34" t="s">
        <v>1416</v>
      </c>
      <c r="B22" s="37">
        <v>250</v>
      </c>
      <c r="C22" s="37">
        <v>34</v>
      </c>
      <c r="D22" s="38">
        <v>0.246</v>
      </c>
      <c r="E22" s="39" t="s">
        <v>508</v>
      </c>
      <c r="F22" s="39" t="s">
        <v>17</v>
      </c>
    </row>
    <row r="23" spans="1:6" x14ac:dyDescent="0.25">
      <c r="A23" s="34" t="s">
        <v>1417</v>
      </c>
      <c r="B23" s="37">
        <v>250</v>
      </c>
      <c r="C23" s="37">
        <v>29</v>
      </c>
      <c r="D23" s="38">
        <v>0.17699999999999999</v>
      </c>
      <c r="E23" s="39" t="s">
        <v>508</v>
      </c>
      <c r="F23" s="39" t="s">
        <v>17</v>
      </c>
    </row>
    <row r="24" spans="1:6" x14ac:dyDescent="0.25">
      <c r="A24" s="34" t="s">
        <v>1418</v>
      </c>
      <c r="B24" s="37">
        <v>250</v>
      </c>
      <c r="C24" s="37">
        <v>31</v>
      </c>
      <c r="D24" s="38">
        <v>0.20200000000000001</v>
      </c>
      <c r="E24" s="39" t="s">
        <v>508</v>
      </c>
      <c r="F24" s="39" t="s">
        <v>17</v>
      </c>
    </row>
    <row r="25" spans="1:6" x14ac:dyDescent="0.25">
      <c r="A25" s="34" t="s">
        <v>1419</v>
      </c>
      <c r="B25" s="37">
        <v>250</v>
      </c>
      <c r="C25" s="37">
        <v>30</v>
      </c>
      <c r="D25" s="38">
        <v>0.189</v>
      </c>
      <c r="E25" s="39" t="s">
        <v>508</v>
      </c>
      <c r="F25" s="39" t="s">
        <v>17</v>
      </c>
    </row>
    <row r="26" spans="1:6" x14ac:dyDescent="0.25">
      <c r="A26" s="34" t="s">
        <v>1420</v>
      </c>
      <c r="B26" s="37">
        <v>250</v>
      </c>
      <c r="C26" s="37">
        <v>28</v>
      </c>
      <c r="D26" s="38">
        <v>0.16600000000000001</v>
      </c>
      <c r="E26" s="39" t="s">
        <v>508</v>
      </c>
      <c r="F26" s="39" t="s">
        <v>17</v>
      </c>
    </row>
    <row r="27" spans="1:6" x14ac:dyDescent="0.25">
      <c r="A27" s="34" t="s">
        <v>1421</v>
      </c>
      <c r="B27" s="37">
        <v>250</v>
      </c>
      <c r="C27" s="37">
        <v>25</v>
      </c>
      <c r="D27" s="38">
        <v>0.13300000000000001</v>
      </c>
      <c r="E27" s="39" t="s">
        <v>508</v>
      </c>
      <c r="F27" s="39" t="s">
        <v>17</v>
      </c>
    </row>
    <row r="28" spans="1:6" x14ac:dyDescent="0.25">
      <c r="A28" s="34" t="s">
        <v>1422</v>
      </c>
      <c r="B28" s="37">
        <v>250</v>
      </c>
      <c r="C28" s="37">
        <v>27</v>
      </c>
      <c r="D28" s="38">
        <v>0.155</v>
      </c>
      <c r="E28" s="39" t="s">
        <v>508</v>
      </c>
      <c r="F28" s="39" t="s">
        <v>17</v>
      </c>
    </row>
    <row r="29" spans="1:6" x14ac:dyDescent="0.25">
      <c r="A29" s="34" t="s">
        <v>1423</v>
      </c>
      <c r="B29" s="37">
        <v>250</v>
      </c>
      <c r="C29" s="37">
        <v>31</v>
      </c>
      <c r="D29" s="38">
        <v>0.20200000000000001</v>
      </c>
      <c r="E29" s="39" t="s">
        <v>508</v>
      </c>
      <c r="F29" s="39" t="s">
        <v>17</v>
      </c>
    </row>
    <row r="30" spans="1:6" x14ac:dyDescent="0.25">
      <c r="A30" s="34" t="s">
        <v>1424</v>
      </c>
      <c r="B30" s="37">
        <v>250</v>
      </c>
      <c r="C30" s="37">
        <v>29</v>
      </c>
      <c r="D30" s="38">
        <v>0.17699999999999999</v>
      </c>
      <c r="E30" s="39" t="s">
        <v>508</v>
      </c>
      <c r="F30" s="39" t="s">
        <v>17</v>
      </c>
    </row>
    <row r="31" spans="1:6" x14ac:dyDescent="0.25">
      <c r="A31" s="34" t="s">
        <v>1425</v>
      </c>
      <c r="B31" s="37">
        <v>250</v>
      </c>
      <c r="C31" s="37">
        <v>33</v>
      </c>
      <c r="D31" s="38">
        <v>0.23200000000000001</v>
      </c>
      <c r="E31" s="39" t="s">
        <v>508</v>
      </c>
      <c r="F31" s="39" t="s">
        <v>17</v>
      </c>
    </row>
    <row r="32" spans="1:6" x14ac:dyDescent="0.25">
      <c r="A32" s="34" t="s">
        <v>1426</v>
      </c>
      <c r="B32" s="37">
        <v>250</v>
      </c>
      <c r="C32" s="37">
        <v>27</v>
      </c>
      <c r="D32" s="38">
        <v>0.155</v>
      </c>
      <c r="E32" s="39" t="s">
        <v>508</v>
      </c>
      <c r="F32" s="39" t="s">
        <v>17</v>
      </c>
    </row>
    <row r="33" spans="1:6" x14ac:dyDescent="0.25">
      <c r="A33" s="34" t="s">
        <v>1427</v>
      </c>
      <c r="B33" s="37">
        <v>250</v>
      </c>
      <c r="C33" s="37">
        <v>31</v>
      </c>
      <c r="D33" s="38">
        <v>0.20200000000000001</v>
      </c>
      <c r="E33" s="39" t="s">
        <v>508</v>
      </c>
      <c r="F33" s="39" t="s">
        <v>17</v>
      </c>
    </row>
    <row r="34" spans="1:6" x14ac:dyDescent="0.25">
      <c r="A34" s="34" t="s">
        <v>1428</v>
      </c>
      <c r="B34" s="37">
        <v>270</v>
      </c>
      <c r="C34" s="37">
        <v>28</v>
      </c>
      <c r="D34" s="38">
        <v>0.18</v>
      </c>
      <c r="E34" s="39" t="s">
        <v>508</v>
      </c>
      <c r="F34" s="39" t="s">
        <v>17</v>
      </c>
    </row>
    <row r="35" spans="1:6" x14ac:dyDescent="0.25">
      <c r="A35" s="34" t="s">
        <v>1429</v>
      </c>
      <c r="B35" s="37">
        <v>250</v>
      </c>
      <c r="C35" s="37">
        <v>26</v>
      </c>
      <c r="D35" s="38">
        <v>0.14399999999999999</v>
      </c>
      <c r="E35" s="39" t="s">
        <v>508</v>
      </c>
      <c r="F35" s="39" t="s">
        <v>17</v>
      </c>
    </row>
    <row r="36" spans="1:6" x14ac:dyDescent="0.25">
      <c r="A36" s="34" t="s">
        <v>1430</v>
      </c>
      <c r="B36" s="37">
        <v>250</v>
      </c>
      <c r="C36" s="37">
        <v>26</v>
      </c>
      <c r="D36" s="38">
        <v>0.14399999999999999</v>
      </c>
      <c r="E36" s="39" t="s">
        <v>508</v>
      </c>
      <c r="F36" s="39" t="s">
        <v>17</v>
      </c>
    </row>
    <row r="37" spans="1:6" x14ac:dyDescent="0.25">
      <c r="A37" s="34" t="s">
        <v>1431</v>
      </c>
      <c r="B37" s="37">
        <v>250</v>
      </c>
      <c r="C37" s="37">
        <v>25</v>
      </c>
      <c r="D37" s="38">
        <v>0.13300000000000001</v>
      </c>
      <c r="E37" s="39" t="s">
        <v>508</v>
      </c>
      <c r="F37" s="39" t="s">
        <v>17</v>
      </c>
    </row>
    <row r="38" spans="1:6" x14ac:dyDescent="0.25">
      <c r="A38" s="34" t="s">
        <v>1432</v>
      </c>
      <c r="B38" s="37">
        <v>250</v>
      </c>
      <c r="C38" s="37">
        <v>26</v>
      </c>
      <c r="D38" s="38">
        <v>0.14399999999999999</v>
      </c>
      <c r="E38" s="39" t="s">
        <v>508</v>
      </c>
      <c r="F38" s="39" t="s">
        <v>17</v>
      </c>
    </row>
    <row r="39" spans="1:6" x14ac:dyDescent="0.25">
      <c r="A39" s="34" t="s">
        <v>1433</v>
      </c>
      <c r="B39" s="37">
        <v>270</v>
      </c>
      <c r="C39" s="37">
        <v>26</v>
      </c>
      <c r="D39" s="38">
        <v>0.156</v>
      </c>
      <c r="E39" s="39" t="s">
        <v>508</v>
      </c>
      <c r="F39" s="39" t="s">
        <v>17</v>
      </c>
    </row>
    <row r="40" spans="1:6" x14ac:dyDescent="0.25">
      <c r="A40" s="34" t="s">
        <v>1434</v>
      </c>
      <c r="B40" s="37">
        <v>250</v>
      </c>
      <c r="C40" s="37">
        <v>25</v>
      </c>
      <c r="D40" s="38">
        <v>0.13300000000000001</v>
      </c>
      <c r="E40" s="39" t="s">
        <v>508</v>
      </c>
      <c r="F40" s="39" t="s">
        <v>17</v>
      </c>
    </row>
    <row r="41" spans="1:6" x14ac:dyDescent="0.25">
      <c r="A41" s="34" t="s">
        <v>1435</v>
      </c>
      <c r="B41" s="37">
        <v>250</v>
      </c>
      <c r="C41" s="37">
        <v>27</v>
      </c>
      <c r="D41" s="38">
        <v>0.155</v>
      </c>
      <c r="E41" s="39" t="s">
        <v>508</v>
      </c>
      <c r="F41" s="39" t="s">
        <v>17</v>
      </c>
    </row>
    <row r="42" spans="1:6" x14ac:dyDescent="0.25">
      <c r="A42" s="34" t="s">
        <v>1436</v>
      </c>
      <c r="B42" s="37">
        <v>250</v>
      </c>
      <c r="C42" s="37">
        <v>28</v>
      </c>
      <c r="D42" s="38">
        <v>0.16600000000000001</v>
      </c>
      <c r="E42" s="39" t="s">
        <v>508</v>
      </c>
      <c r="F42" s="39" t="s">
        <v>17</v>
      </c>
    </row>
    <row r="43" spans="1:6" x14ac:dyDescent="0.25">
      <c r="A43" s="34" t="s">
        <v>1437</v>
      </c>
      <c r="B43" s="37">
        <v>270</v>
      </c>
      <c r="C43" s="37">
        <v>26</v>
      </c>
      <c r="D43" s="38">
        <v>0.156</v>
      </c>
      <c r="E43" s="39" t="s">
        <v>508</v>
      </c>
      <c r="F43" s="39" t="s">
        <v>17</v>
      </c>
    </row>
    <row r="44" spans="1:6" x14ac:dyDescent="0.25">
      <c r="A44" s="34" t="s">
        <v>1438</v>
      </c>
      <c r="B44" s="37">
        <v>300</v>
      </c>
      <c r="C44" s="37">
        <v>25</v>
      </c>
      <c r="D44" s="38">
        <v>0.16300000000000001</v>
      </c>
      <c r="E44" s="39" t="s">
        <v>508</v>
      </c>
      <c r="F44" s="39" t="s">
        <v>17</v>
      </c>
    </row>
    <row r="45" spans="1:6" x14ac:dyDescent="0.25">
      <c r="A45" s="45" t="s">
        <v>9</v>
      </c>
      <c r="B45" s="45"/>
      <c r="C45" s="45"/>
      <c r="D45" s="46">
        <f>SUM(D3:D44)</f>
        <v>7.8340000000000014</v>
      </c>
      <c r="E45" s="47"/>
      <c r="F45" s="48"/>
    </row>
    <row r="46" spans="1:6" x14ac:dyDescent="0.25">
      <c r="A46" s="34" t="s">
        <v>1439</v>
      </c>
      <c r="B46" s="37">
        <v>250</v>
      </c>
      <c r="C46" s="37">
        <v>31</v>
      </c>
      <c r="D46" s="38">
        <v>0.20200000000000001</v>
      </c>
      <c r="E46" s="39" t="s">
        <v>508</v>
      </c>
      <c r="F46" s="39" t="s">
        <v>17</v>
      </c>
    </row>
    <row r="47" spans="1:6" x14ac:dyDescent="0.25">
      <c r="A47" s="34" t="s">
        <v>1440</v>
      </c>
      <c r="B47" s="37">
        <v>250</v>
      </c>
      <c r="C47" s="37">
        <v>29</v>
      </c>
      <c r="D47" s="38">
        <v>0.17699999999999999</v>
      </c>
      <c r="E47" s="39" t="s">
        <v>508</v>
      </c>
      <c r="F47" s="39" t="s">
        <v>17</v>
      </c>
    </row>
    <row r="48" spans="1:6" x14ac:dyDescent="0.25">
      <c r="A48" s="34" t="s">
        <v>1441</v>
      </c>
      <c r="B48" s="37">
        <v>250</v>
      </c>
      <c r="C48" s="37">
        <v>31</v>
      </c>
      <c r="D48" s="38">
        <v>0.20200000000000001</v>
      </c>
      <c r="E48" s="39" t="s">
        <v>508</v>
      </c>
      <c r="F48" s="39" t="s">
        <v>17</v>
      </c>
    </row>
    <row r="49" spans="1:6" x14ac:dyDescent="0.25">
      <c r="A49" s="34" t="s">
        <v>1442</v>
      </c>
      <c r="B49" s="37">
        <v>350</v>
      </c>
      <c r="C49" s="37">
        <v>26</v>
      </c>
      <c r="D49" s="38">
        <v>0.20799999999999999</v>
      </c>
      <c r="E49" s="39" t="s">
        <v>508</v>
      </c>
      <c r="F49" s="39" t="s">
        <v>17</v>
      </c>
    </row>
    <row r="50" spans="1:6" x14ac:dyDescent="0.25">
      <c r="A50" s="34" t="s">
        <v>1443</v>
      </c>
      <c r="B50" s="37">
        <v>250</v>
      </c>
      <c r="C50" s="37">
        <v>26</v>
      </c>
      <c r="D50" s="38">
        <v>0.14399999999999999</v>
      </c>
      <c r="E50" s="39" t="s">
        <v>508</v>
      </c>
      <c r="F50" s="39" t="s">
        <v>17</v>
      </c>
    </row>
    <row r="51" spans="1:6" x14ac:dyDescent="0.25">
      <c r="A51" s="34" t="s">
        <v>1444</v>
      </c>
      <c r="B51" s="37">
        <v>250</v>
      </c>
      <c r="C51" s="37">
        <v>27</v>
      </c>
      <c r="D51" s="38">
        <v>0.155</v>
      </c>
      <c r="E51" s="39" t="s">
        <v>508</v>
      </c>
      <c r="F51" s="39" t="s">
        <v>17</v>
      </c>
    </row>
    <row r="52" spans="1:6" x14ac:dyDescent="0.25">
      <c r="A52" s="34" t="s">
        <v>1445</v>
      </c>
      <c r="B52" s="37">
        <v>250</v>
      </c>
      <c r="C52" s="37">
        <v>29</v>
      </c>
      <c r="D52" s="38">
        <v>0.17699999999999999</v>
      </c>
      <c r="E52" s="39" t="s">
        <v>508</v>
      </c>
      <c r="F52" s="39" t="s">
        <v>17</v>
      </c>
    </row>
    <row r="53" spans="1:6" x14ac:dyDescent="0.25">
      <c r="A53" s="34" t="s">
        <v>1446</v>
      </c>
      <c r="B53" s="37">
        <v>250</v>
      </c>
      <c r="C53" s="37">
        <v>28</v>
      </c>
      <c r="D53" s="38">
        <v>0.16600000000000001</v>
      </c>
      <c r="E53" s="39" t="s">
        <v>508</v>
      </c>
      <c r="F53" s="39" t="s">
        <v>17</v>
      </c>
    </row>
    <row r="54" spans="1:6" x14ac:dyDescent="0.25">
      <c r="A54" s="34" t="s">
        <v>1447</v>
      </c>
      <c r="B54" s="37">
        <v>300</v>
      </c>
      <c r="C54" s="37">
        <v>25</v>
      </c>
      <c r="D54" s="38">
        <v>0.16300000000000001</v>
      </c>
      <c r="E54" s="39" t="s">
        <v>508</v>
      </c>
      <c r="F54" s="39" t="s">
        <v>17</v>
      </c>
    </row>
    <row r="55" spans="1:6" x14ac:dyDescent="0.25">
      <c r="A55" s="34" t="s">
        <v>1448</v>
      </c>
      <c r="B55" s="37">
        <v>250</v>
      </c>
      <c r="C55" s="37">
        <v>30</v>
      </c>
      <c r="D55" s="38">
        <v>0.189</v>
      </c>
      <c r="E55" s="39" t="s">
        <v>508</v>
      </c>
      <c r="F55" s="39" t="s">
        <v>17</v>
      </c>
    </row>
    <row r="56" spans="1:6" x14ac:dyDescent="0.25">
      <c r="A56" s="34" t="s">
        <v>1449</v>
      </c>
      <c r="B56" s="37">
        <v>250</v>
      </c>
      <c r="C56" s="37">
        <v>28</v>
      </c>
      <c r="D56" s="38">
        <v>0.16600000000000001</v>
      </c>
      <c r="E56" s="39" t="s">
        <v>508</v>
      </c>
      <c r="F56" s="39" t="s">
        <v>17</v>
      </c>
    </row>
    <row r="57" spans="1:6" x14ac:dyDescent="0.25">
      <c r="A57" s="34" t="s">
        <v>1450</v>
      </c>
      <c r="B57" s="37">
        <v>250</v>
      </c>
      <c r="C57" s="37">
        <v>28</v>
      </c>
      <c r="D57" s="38">
        <v>0.16600000000000001</v>
      </c>
      <c r="E57" s="39" t="s">
        <v>508</v>
      </c>
      <c r="F57" s="39" t="s">
        <v>17</v>
      </c>
    </row>
    <row r="58" spans="1:6" x14ac:dyDescent="0.25">
      <c r="A58" s="34" t="s">
        <v>1451</v>
      </c>
      <c r="B58" s="37">
        <v>250</v>
      </c>
      <c r="C58" s="37">
        <v>29</v>
      </c>
      <c r="D58" s="38">
        <v>0.17699999999999999</v>
      </c>
      <c r="E58" s="39" t="s">
        <v>508</v>
      </c>
      <c r="F58" s="39" t="s">
        <v>17</v>
      </c>
    </row>
    <row r="59" spans="1:6" x14ac:dyDescent="0.25">
      <c r="A59" s="34" t="s">
        <v>1452</v>
      </c>
      <c r="B59" s="37">
        <v>250</v>
      </c>
      <c r="C59" s="37">
        <v>31</v>
      </c>
      <c r="D59" s="38">
        <v>0.20200000000000001</v>
      </c>
      <c r="E59" s="39" t="s">
        <v>508</v>
      </c>
      <c r="F59" s="39" t="s">
        <v>17</v>
      </c>
    </row>
    <row r="60" spans="1:6" x14ac:dyDescent="0.25">
      <c r="A60" s="34" t="s">
        <v>1453</v>
      </c>
      <c r="B60" s="37">
        <v>250</v>
      </c>
      <c r="C60" s="37">
        <v>31</v>
      </c>
      <c r="D60" s="38">
        <v>0.20200000000000001</v>
      </c>
      <c r="E60" s="39" t="s">
        <v>508</v>
      </c>
      <c r="F60" s="39" t="s">
        <v>17</v>
      </c>
    </row>
    <row r="61" spans="1:6" x14ac:dyDescent="0.25">
      <c r="A61" s="34" t="s">
        <v>1454</v>
      </c>
      <c r="B61" s="37">
        <v>250</v>
      </c>
      <c r="C61" s="37">
        <v>37</v>
      </c>
      <c r="D61" s="38">
        <v>0.28999999999999998</v>
      </c>
      <c r="E61" s="39" t="s">
        <v>508</v>
      </c>
      <c r="F61" s="39" t="s">
        <v>17</v>
      </c>
    </row>
    <row r="62" spans="1:6" x14ac:dyDescent="0.25">
      <c r="A62" s="34" t="s">
        <v>1455</v>
      </c>
      <c r="B62" s="37">
        <v>250</v>
      </c>
      <c r="C62" s="37">
        <v>27</v>
      </c>
      <c r="D62" s="38">
        <v>0.155</v>
      </c>
      <c r="E62" s="39" t="s">
        <v>508</v>
      </c>
      <c r="F62" s="39" t="s">
        <v>17</v>
      </c>
    </row>
    <row r="63" spans="1:6" x14ac:dyDescent="0.25">
      <c r="A63" s="34" t="s">
        <v>1456</v>
      </c>
      <c r="B63" s="37">
        <v>250</v>
      </c>
      <c r="C63" s="37">
        <v>28</v>
      </c>
      <c r="D63" s="38">
        <v>0.16600000000000001</v>
      </c>
      <c r="E63" s="39" t="s">
        <v>508</v>
      </c>
      <c r="F63" s="39" t="s">
        <v>17</v>
      </c>
    </row>
    <row r="64" spans="1:6" x14ac:dyDescent="0.25">
      <c r="A64" s="34" t="s">
        <v>1457</v>
      </c>
      <c r="B64" s="37">
        <v>250</v>
      </c>
      <c r="C64" s="37">
        <v>27</v>
      </c>
      <c r="D64" s="38">
        <v>0.155</v>
      </c>
      <c r="E64" s="39" t="s">
        <v>508</v>
      </c>
      <c r="F64" s="39" t="s">
        <v>17</v>
      </c>
    </row>
    <row r="65" spans="1:6" x14ac:dyDescent="0.25">
      <c r="A65" s="34" t="s">
        <v>1458</v>
      </c>
      <c r="B65" s="37">
        <v>250</v>
      </c>
      <c r="C65" s="37">
        <v>25</v>
      </c>
      <c r="D65" s="38">
        <v>0.13300000000000001</v>
      </c>
      <c r="E65" s="39" t="s">
        <v>508</v>
      </c>
      <c r="F65" s="39" t="s">
        <v>17</v>
      </c>
    </row>
    <row r="66" spans="1:6" x14ac:dyDescent="0.25">
      <c r="A66" s="34" t="s">
        <v>1459</v>
      </c>
      <c r="B66" s="37">
        <v>250</v>
      </c>
      <c r="C66" s="37">
        <v>29</v>
      </c>
      <c r="D66" s="38">
        <v>0.17699999999999999</v>
      </c>
      <c r="E66" s="39" t="s">
        <v>508</v>
      </c>
      <c r="F66" s="39" t="s">
        <v>17</v>
      </c>
    </row>
    <row r="67" spans="1:6" x14ac:dyDescent="0.25">
      <c r="A67" s="34" t="s">
        <v>1460</v>
      </c>
      <c r="B67" s="37">
        <v>250</v>
      </c>
      <c r="C67" s="37">
        <v>37</v>
      </c>
      <c r="D67" s="38">
        <v>0.28999999999999998</v>
      </c>
      <c r="E67" s="39" t="s">
        <v>508</v>
      </c>
      <c r="F67" s="39" t="s">
        <v>17</v>
      </c>
    </row>
    <row r="68" spans="1:6" x14ac:dyDescent="0.25">
      <c r="A68" s="34" t="s">
        <v>1461</v>
      </c>
      <c r="B68" s="37">
        <v>250</v>
      </c>
      <c r="C68" s="37">
        <v>28</v>
      </c>
      <c r="D68" s="38">
        <v>0.16600000000000001</v>
      </c>
      <c r="E68" s="39" t="s">
        <v>508</v>
      </c>
      <c r="F68" s="39" t="s">
        <v>17</v>
      </c>
    </row>
    <row r="69" spans="1:6" x14ac:dyDescent="0.25">
      <c r="A69" s="34" t="s">
        <v>1462</v>
      </c>
      <c r="B69" s="37">
        <v>250</v>
      </c>
      <c r="C69" s="37">
        <v>27</v>
      </c>
      <c r="D69" s="38">
        <v>0.155</v>
      </c>
      <c r="E69" s="39" t="s">
        <v>508</v>
      </c>
      <c r="F69" s="39" t="s">
        <v>17</v>
      </c>
    </row>
    <row r="70" spans="1:6" x14ac:dyDescent="0.25">
      <c r="A70" s="34" t="s">
        <v>1463</v>
      </c>
      <c r="B70" s="37">
        <v>250</v>
      </c>
      <c r="C70" s="37">
        <v>28</v>
      </c>
      <c r="D70" s="38">
        <v>0.16600000000000001</v>
      </c>
      <c r="E70" s="39" t="s">
        <v>508</v>
      </c>
      <c r="F70" s="39" t="s">
        <v>17</v>
      </c>
    </row>
    <row r="71" spans="1:6" x14ac:dyDescent="0.25">
      <c r="A71" s="34" t="s">
        <v>1464</v>
      </c>
      <c r="B71" s="37">
        <v>250</v>
      </c>
      <c r="C71" s="37">
        <v>27</v>
      </c>
      <c r="D71" s="38">
        <v>0.155</v>
      </c>
      <c r="E71" s="39" t="s">
        <v>508</v>
      </c>
      <c r="F71" s="39" t="s">
        <v>17</v>
      </c>
    </row>
    <row r="72" spans="1:6" x14ac:dyDescent="0.25">
      <c r="A72" s="34" t="s">
        <v>1465</v>
      </c>
      <c r="B72" s="37">
        <v>250</v>
      </c>
      <c r="C72" s="37">
        <v>26</v>
      </c>
      <c r="D72" s="38">
        <v>0.14399999999999999</v>
      </c>
      <c r="E72" s="39" t="s">
        <v>508</v>
      </c>
      <c r="F72" s="39" t="s">
        <v>17</v>
      </c>
    </row>
    <row r="73" spans="1:6" x14ac:dyDescent="0.25">
      <c r="A73" s="34" t="s">
        <v>1466</v>
      </c>
      <c r="B73" s="37">
        <v>250</v>
      </c>
      <c r="C73" s="37">
        <v>32</v>
      </c>
      <c r="D73" s="38">
        <v>0.219</v>
      </c>
      <c r="E73" s="39" t="s">
        <v>508</v>
      </c>
      <c r="F73" s="39" t="s">
        <v>17</v>
      </c>
    </row>
    <row r="74" spans="1:6" x14ac:dyDescent="0.25">
      <c r="A74" s="34" t="s">
        <v>1467</v>
      </c>
      <c r="B74" s="37">
        <v>250</v>
      </c>
      <c r="C74" s="37">
        <v>25</v>
      </c>
      <c r="D74" s="38">
        <v>0.13300000000000001</v>
      </c>
      <c r="E74" s="39" t="s">
        <v>508</v>
      </c>
      <c r="F74" s="39" t="s">
        <v>17</v>
      </c>
    </row>
    <row r="75" spans="1:6" x14ac:dyDescent="0.25">
      <c r="A75" s="34" t="s">
        <v>1468</v>
      </c>
      <c r="B75" s="37">
        <v>250</v>
      </c>
      <c r="C75" s="37">
        <v>27</v>
      </c>
      <c r="D75" s="38">
        <v>0.155</v>
      </c>
      <c r="E75" s="39" t="s">
        <v>508</v>
      </c>
      <c r="F75" s="39" t="s">
        <v>17</v>
      </c>
    </row>
    <row r="76" spans="1:6" x14ac:dyDescent="0.25">
      <c r="A76" s="34" t="s">
        <v>1469</v>
      </c>
      <c r="B76" s="37">
        <v>250</v>
      </c>
      <c r="C76" s="37">
        <v>32</v>
      </c>
      <c r="D76" s="38">
        <v>0.219</v>
      </c>
      <c r="E76" s="39" t="s">
        <v>508</v>
      </c>
      <c r="F76" s="39" t="s">
        <v>17</v>
      </c>
    </row>
    <row r="77" spans="1:6" x14ac:dyDescent="0.25">
      <c r="A77" s="34" t="s">
        <v>1470</v>
      </c>
      <c r="B77" s="37">
        <v>250</v>
      </c>
      <c r="C77" s="37">
        <v>28</v>
      </c>
      <c r="D77" s="38">
        <v>0.16600000000000001</v>
      </c>
      <c r="E77" s="39" t="s">
        <v>508</v>
      </c>
      <c r="F77" s="39" t="s">
        <v>17</v>
      </c>
    </row>
    <row r="78" spans="1:6" x14ac:dyDescent="0.25">
      <c r="A78" s="34" t="s">
        <v>1471</v>
      </c>
      <c r="B78" s="37">
        <v>250</v>
      </c>
      <c r="C78" s="37">
        <v>29</v>
      </c>
      <c r="D78" s="38">
        <v>0.17699999999999999</v>
      </c>
      <c r="E78" s="39" t="s">
        <v>508</v>
      </c>
      <c r="F78" s="39" t="s">
        <v>17</v>
      </c>
    </row>
    <row r="79" spans="1:6" x14ac:dyDescent="0.25">
      <c r="A79" s="34" t="s">
        <v>1472</v>
      </c>
      <c r="B79" s="37">
        <v>250</v>
      </c>
      <c r="C79" s="37">
        <v>32</v>
      </c>
      <c r="D79" s="38">
        <v>0.219</v>
      </c>
      <c r="E79" s="39" t="s">
        <v>508</v>
      </c>
      <c r="F79" s="39" t="s">
        <v>17</v>
      </c>
    </row>
    <row r="80" spans="1:6" x14ac:dyDescent="0.25">
      <c r="A80" s="34" t="s">
        <v>1473</v>
      </c>
      <c r="B80" s="37">
        <v>250</v>
      </c>
      <c r="C80" s="37">
        <v>32</v>
      </c>
      <c r="D80" s="38">
        <v>0.219</v>
      </c>
      <c r="E80" s="39" t="s">
        <v>508</v>
      </c>
      <c r="F80" s="39" t="s">
        <v>17</v>
      </c>
    </row>
    <row r="81" spans="1:6" x14ac:dyDescent="0.25">
      <c r="A81" s="34" t="s">
        <v>1474</v>
      </c>
      <c r="B81" s="37">
        <v>250</v>
      </c>
      <c r="C81" s="37">
        <v>31</v>
      </c>
      <c r="D81" s="38">
        <v>0.20200000000000001</v>
      </c>
      <c r="E81" s="39" t="s">
        <v>508</v>
      </c>
      <c r="F81" s="39" t="s">
        <v>17</v>
      </c>
    </row>
    <row r="82" spans="1:6" x14ac:dyDescent="0.25">
      <c r="A82" s="34" t="s">
        <v>1475</v>
      </c>
      <c r="B82" s="37">
        <v>250</v>
      </c>
      <c r="C82" s="37">
        <v>30</v>
      </c>
      <c r="D82" s="38">
        <v>0.189</v>
      </c>
      <c r="E82" s="39" t="s">
        <v>508</v>
      </c>
      <c r="F82" s="39" t="s">
        <v>17</v>
      </c>
    </row>
    <row r="83" spans="1:6" x14ac:dyDescent="0.25">
      <c r="A83" s="34" t="s">
        <v>1476</v>
      </c>
      <c r="B83" s="37">
        <v>250</v>
      </c>
      <c r="C83" s="37">
        <v>31</v>
      </c>
      <c r="D83" s="38">
        <v>0.20200000000000001</v>
      </c>
      <c r="E83" s="39" t="s">
        <v>508</v>
      </c>
      <c r="F83" s="39" t="s">
        <v>17</v>
      </c>
    </row>
    <row r="84" spans="1:6" x14ac:dyDescent="0.25">
      <c r="A84" s="34" t="s">
        <v>1477</v>
      </c>
      <c r="B84" s="37">
        <v>250</v>
      </c>
      <c r="C84" s="37">
        <v>32</v>
      </c>
      <c r="D84" s="38">
        <v>0.219</v>
      </c>
      <c r="E84" s="39" t="s">
        <v>508</v>
      </c>
      <c r="F84" s="39" t="s">
        <v>17</v>
      </c>
    </row>
    <row r="85" spans="1:6" x14ac:dyDescent="0.25">
      <c r="A85" s="34" t="s">
        <v>1478</v>
      </c>
      <c r="B85" s="37">
        <v>250</v>
      </c>
      <c r="C85" s="37">
        <v>26</v>
      </c>
      <c r="D85" s="38">
        <v>0.14399999999999999</v>
      </c>
      <c r="E85" s="39" t="s">
        <v>508</v>
      </c>
      <c r="F85" s="39" t="s">
        <v>17</v>
      </c>
    </row>
    <row r="86" spans="1:6" x14ac:dyDescent="0.25">
      <c r="A86" s="34" t="s">
        <v>1479</v>
      </c>
      <c r="B86" s="37">
        <v>250</v>
      </c>
      <c r="C86" s="37">
        <v>25</v>
      </c>
      <c r="D86" s="38">
        <v>0.13300000000000001</v>
      </c>
      <c r="E86" s="39" t="s">
        <v>508</v>
      </c>
      <c r="F86" s="39" t="s">
        <v>17</v>
      </c>
    </row>
    <row r="87" spans="1:6" x14ac:dyDescent="0.25">
      <c r="A87" s="34" t="s">
        <v>1480</v>
      </c>
      <c r="B87" s="37">
        <v>250</v>
      </c>
      <c r="C87" s="37">
        <v>31</v>
      </c>
      <c r="D87" s="38">
        <v>0.20200000000000001</v>
      </c>
      <c r="E87" s="39" t="s">
        <v>508</v>
      </c>
      <c r="F87" s="39" t="s">
        <v>17</v>
      </c>
    </row>
    <row r="88" spans="1:6" x14ac:dyDescent="0.25">
      <c r="A88" s="45" t="s">
        <v>9</v>
      </c>
      <c r="B88" s="45"/>
      <c r="C88" s="45"/>
      <c r="D88" s="46">
        <f>SUM(D46:D87)</f>
        <v>7.6460000000000026</v>
      </c>
      <c r="E88" s="47"/>
      <c r="F88" s="48"/>
    </row>
    <row r="89" spans="1:6" x14ac:dyDescent="0.25">
      <c r="A89" s="34" t="s">
        <v>1481</v>
      </c>
      <c r="B89" s="37">
        <v>250</v>
      </c>
      <c r="C89" s="37">
        <v>29</v>
      </c>
      <c r="D89" s="38">
        <v>0.17699999999999999</v>
      </c>
      <c r="E89" s="39" t="s">
        <v>508</v>
      </c>
      <c r="F89" s="39" t="s">
        <v>17</v>
      </c>
    </row>
    <row r="90" spans="1:6" x14ac:dyDescent="0.25">
      <c r="A90" s="34" t="s">
        <v>1482</v>
      </c>
      <c r="B90" s="37">
        <v>250</v>
      </c>
      <c r="C90" s="37">
        <v>29</v>
      </c>
      <c r="D90" s="38">
        <v>0.17699999999999999</v>
      </c>
      <c r="E90" s="39" t="s">
        <v>508</v>
      </c>
      <c r="F90" s="39" t="s">
        <v>17</v>
      </c>
    </row>
    <row r="91" spans="1:6" x14ac:dyDescent="0.25">
      <c r="A91" s="34" t="s">
        <v>1483</v>
      </c>
      <c r="B91" s="37">
        <v>250</v>
      </c>
      <c r="C91" s="37">
        <v>26</v>
      </c>
      <c r="D91" s="38">
        <v>0.14399999999999999</v>
      </c>
      <c r="E91" s="39" t="s">
        <v>508</v>
      </c>
      <c r="F91" s="39" t="s">
        <v>17</v>
      </c>
    </row>
    <row r="92" spans="1:6" x14ac:dyDescent="0.25">
      <c r="A92" s="34" t="s">
        <v>1484</v>
      </c>
      <c r="B92" s="37">
        <v>250</v>
      </c>
      <c r="C92" s="37">
        <v>30</v>
      </c>
      <c r="D92" s="38">
        <v>0.189</v>
      </c>
      <c r="E92" s="39" t="s">
        <v>508</v>
      </c>
      <c r="F92" s="39" t="s">
        <v>17</v>
      </c>
    </row>
    <row r="93" spans="1:6" x14ac:dyDescent="0.25">
      <c r="A93" s="34" t="s">
        <v>1485</v>
      </c>
      <c r="B93" s="37">
        <v>250</v>
      </c>
      <c r="C93" s="37">
        <v>25</v>
      </c>
      <c r="D93" s="38">
        <v>0.13300000000000001</v>
      </c>
      <c r="E93" s="39" t="s">
        <v>508</v>
      </c>
      <c r="F93" s="39" t="s">
        <v>17</v>
      </c>
    </row>
    <row r="94" spans="1:6" x14ac:dyDescent="0.25">
      <c r="A94" s="34" t="s">
        <v>1486</v>
      </c>
      <c r="B94" s="37">
        <v>250</v>
      </c>
      <c r="C94" s="37">
        <v>32</v>
      </c>
      <c r="D94" s="38">
        <v>0.219</v>
      </c>
      <c r="E94" s="39" t="s">
        <v>508</v>
      </c>
      <c r="F94" s="39" t="s">
        <v>17</v>
      </c>
    </row>
    <row r="95" spans="1:6" x14ac:dyDescent="0.25">
      <c r="A95" s="34" t="s">
        <v>1487</v>
      </c>
      <c r="B95" s="37">
        <v>250</v>
      </c>
      <c r="C95" s="37">
        <v>32</v>
      </c>
      <c r="D95" s="38">
        <v>0.219</v>
      </c>
      <c r="E95" s="39" t="s">
        <v>508</v>
      </c>
      <c r="F95" s="39" t="s">
        <v>17</v>
      </c>
    </row>
    <row r="96" spans="1:6" x14ac:dyDescent="0.25">
      <c r="A96" s="34" t="s">
        <v>1488</v>
      </c>
      <c r="B96" s="37">
        <v>250</v>
      </c>
      <c r="C96" s="37">
        <v>26</v>
      </c>
      <c r="D96" s="38">
        <v>0.14399999999999999</v>
      </c>
      <c r="E96" s="39" t="s">
        <v>508</v>
      </c>
      <c r="F96" s="39" t="s">
        <v>17</v>
      </c>
    </row>
    <row r="97" spans="1:6" x14ac:dyDescent="0.25">
      <c r="A97" s="34" t="s">
        <v>1489</v>
      </c>
      <c r="B97" s="37">
        <v>250</v>
      </c>
      <c r="C97" s="37">
        <v>31</v>
      </c>
      <c r="D97" s="38">
        <v>0.20200000000000001</v>
      </c>
      <c r="E97" s="39" t="s">
        <v>508</v>
      </c>
      <c r="F97" s="39" t="s">
        <v>17</v>
      </c>
    </row>
    <row r="98" spans="1:6" x14ac:dyDescent="0.25">
      <c r="A98" s="34" t="s">
        <v>1490</v>
      </c>
      <c r="B98" s="37">
        <v>250</v>
      </c>
      <c r="C98" s="37">
        <v>25</v>
      </c>
      <c r="D98" s="38">
        <v>0.13300000000000001</v>
      </c>
      <c r="E98" s="39" t="s">
        <v>508</v>
      </c>
      <c r="F98" s="39" t="s">
        <v>17</v>
      </c>
    </row>
    <row r="99" spans="1:6" x14ac:dyDescent="0.25">
      <c r="A99" s="34" t="s">
        <v>1491</v>
      </c>
      <c r="B99" s="37">
        <v>250</v>
      </c>
      <c r="C99" s="37">
        <v>25</v>
      </c>
      <c r="D99" s="38">
        <v>0.13300000000000001</v>
      </c>
      <c r="E99" s="39" t="s">
        <v>508</v>
      </c>
      <c r="F99" s="39" t="s">
        <v>17</v>
      </c>
    </row>
    <row r="100" spans="1:6" x14ac:dyDescent="0.25">
      <c r="A100" s="34" t="s">
        <v>1492</v>
      </c>
      <c r="B100" s="37">
        <v>250</v>
      </c>
      <c r="C100" s="37">
        <v>30</v>
      </c>
      <c r="D100" s="38">
        <v>0.189</v>
      </c>
      <c r="E100" s="39" t="s">
        <v>508</v>
      </c>
      <c r="F100" s="39" t="s">
        <v>17</v>
      </c>
    </row>
    <row r="101" spans="1:6" x14ac:dyDescent="0.25">
      <c r="A101" s="34" t="s">
        <v>1493</v>
      </c>
      <c r="B101" s="37">
        <v>250</v>
      </c>
      <c r="C101" s="37">
        <v>27</v>
      </c>
      <c r="D101" s="38">
        <v>0.155</v>
      </c>
      <c r="E101" s="39" t="s">
        <v>508</v>
      </c>
      <c r="F101" s="39" t="s">
        <v>17</v>
      </c>
    </row>
    <row r="102" spans="1:6" x14ac:dyDescent="0.25">
      <c r="A102" s="34" t="s">
        <v>1494</v>
      </c>
      <c r="B102" s="37">
        <v>250</v>
      </c>
      <c r="C102" s="37">
        <v>26</v>
      </c>
      <c r="D102" s="38">
        <v>0.14399999999999999</v>
      </c>
      <c r="E102" s="39" t="s">
        <v>508</v>
      </c>
      <c r="F102" s="39" t="s">
        <v>17</v>
      </c>
    </row>
    <row r="103" spans="1:6" x14ac:dyDescent="0.25">
      <c r="A103" s="34" t="s">
        <v>1495</v>
      </c>
      <c r="B103" s="37">
        <v>250</v>
      </c>
      <c r="C103" s="37">
        <v>29</v>
      </c>
      <c r="D103" s="38">
        <v>0.17699999999999999</v>
      </c>
      <c r="E103" s="39" t="s">
        <v>508</v>
      </c>
      <c r="F103" s="39" t="s">
        <v>17</v>
      </c>
    </row>
    <row r="104" spans="1:6" x14ac:dyDescent="0.25">
      <c r="A104" s="34" t="s">
        <v>1496</v>
      </c>
      <c r="B104" s="37">
        <v>250</v>
      </c>
      <c r="C104" s="37">
        <v>26</v>
      </c>
      <c r="D104" s="38">
        <v>0.14399999999999999</v>
      </c>
      <c r="E104" s="39" t="s">
        <v>508</v>
      </c>
      <c r="F104" s="39" t="s">
        <v>17</v>
      </c>
    </row>
    <row r="105" spans="1:6" x14ac:dyDescent="0.25">
      <c r="A105" s="34" t="s">
        <v>1497</v>
      </c>
      <c r="B105" s="37">
        <v>250</v>
      </c>
      <c r="C105" s="37">
        <v>29</v>
      </c>
      <c r="D105" s="38">
        <v>0.17699999999999999</v>
      </c>
      <c r="E105" s="39" t="s">
        <v>508</v>
      </c>
      <c r="F105" s="39" t="s">
        <v>17</v>
      </c>
    </row>
    <row r="106" spans="1:6" x14ac:dyDescent="0.25">
      <c r="A106" s="34" t="s">
        <v>1498</v>
      </c>
      <c r="B106" s="37">
        <v>250</v>
      </c>
      <c r="C106" s="37">
        <v>28</v>
      </c>
      <c r="D106" s="38">
        <v>0.16600000000000001</v>
      </c>
      <c r="E106" s="39" t="s">
        <v>508</v>
      </c>
      <c r="F106" s="39" t="s">
        <v>17</v>
      </c>
    </row>
    <row r="107" spans="1:6" x14ac:dyDescent="0.25">
      <c r="A107" s="34" t="s">
        <v>1499</v>
      </c>
      <c r="B107" s="37">
        <v>250</v>
      </c>
      <c r="C107" s="37">
        <v>27</v>
      </c>
      <c r="D107" s="38">
        <v>0.155</v>
      </c>
      <c r="E107" s="39" t="s">
        <v>508</v>
      </c>
      <c r="F107" s="39" t="s">
        <v>17</v>
      </c>
    </row>
    <row r="108" spans="1:6" x14ac:dyDescent="0.25">
      <c r="A108" s="34" t="s">
        <v>1500</v>
      </c>
      <c r="B108" s="37">
        <v>250</v>
      </c>
      <c r="C108" s="37">
        <v>31</v>
      </c>
      <c r="D108" s="38">
        <v>0.20200000000000001</v>
      </c>
      <c r="E108" s="39" t="s">
        <v>508</v>
      </c>
      <c r="F108" s="39" t="s">
        <v>17</v>
      </c>
    </row>
    <row r="109" spans="1:6" x14ac:dyDescent="0.25">
      <c r="A109" s="34" t="s">
        <v>1501</v>
      </c>
      <c r="B109" s="37">
        <v>250</v>
      </c>
      <c r="C109" s="37">
        <v>29</v>
      </c>
      <c r="D109" s="38">
        <v>0.17699999999999999</v>
      </c>
      <c r="E109" s="39" t="s">
        <v>508</v>
      </c>
      <c r="F109" s="39" t="s">
        <v>17</v>
      </c>
    </row>
    <row r="110" spans="1:6" x14ac:dyDescent="0.25">
      <c r="A110" s="34" t="s">
        <v>1502</v>
      </c>
      <c r="B110" s="37">
        <v>250</v>
      </c>
      <c r="C110" s="37">
        <v>32</v>
      </c>
      <c r="D110" s="38">
        <v>0.219</v>
      </c>
      <c r="E110" s="39" t="s">
        <v>508</v>
      </c>
      <c r="F110" s="39" t="s">
        <v>17</v>
      </c>
    </row>
    <row r="111" spans="1:6" x14ac:dyDescent="0.25">
      <c r="A111" s="34" t="s">
        <v>1503</v>
      </c>
      <c r="B111" s="37">
        <v>250</v>
      </c>
      <c r="C111" s="37">
        <v>32</v>
      </c>
      <c r="D111" s="38">
        <v>0.219</v>
      </c>
      <c r="E111" s="39" t="s">
        <v>508</v>
      </c>
      <c r="F111" s="39" t="s">
        <v>17</v>
      </c>
    </row>
    <row r="112" spans="1:6" x14ac:dyDescent="0.25">
      <c r="A112" s="34" t="s">
        <v>1504</v>
      </c>
      <c r="B112" s="37">
        <v>250</v>
      </c>
      <c r="C112" s="37">
        <v>29</v>
      </c>
      <c r="D112" s="38">
        <v>0.17699999999999999</v>
      </c>
      <c r="E112" s="39" t="s">
        <v>508</v>
      </c>
      <c r="F112" s="39" t="s">
        <v>17</v>
      </c>
    </row>
    <row r="113" spans="1:6" x14ac:dyDescent="0.25">
      <c r="A113" s="34" t="s">
        <v>1505</v>
      </c>
      <c r="B113" s="37">
        <v>250</v>
      </c>
      <c r="C113" s="37">
        <v>28</v>
      </c>
      <c r="D113" s="38">
        <v>0.16600000000000001</v>
      </c>
      <c r="E113" s="39" t="s">
        <v>508</v>
      </c>
      <c r="F113" s="39" t="s">
        <v>17</v>
      </c>
    </row>
    <row r="114" spans="1:6" x14ac:dyDescent="0.25">
      <c r="A114" s="34" t="s">
        <v>1506</v>
      </c>
      <c r="B114" s="37">
        <v>250</v>
      </c>
      <c r="C114" s="37">
        <v>27</v>
      </c>
      <c r="D114" s="38">
        <v>0.155</v>
      </c>
      <c r="E114" s="39" t="s">
        <v>508</v>
      </c>
      <c r="F114" s="39" t="s">
        <v>17</v>
      </c>
    </row>
    <row r="115" spans="1:6" x14ac:dyDescent="0.25">
      <c r="A115" s="34" t="s">
        <v>1507</v>
      </c>
      <c r="B115" s="37">
        <v>250</v>
      </c>
      <c r="C115" s="37">
        <v>27</v>
      </c>
      <c r="D115" s="38">
        <v>0.155</v>
      </c>
      <c r="E115" s="39" t="s">
        <v>508</v>
      </c>
      <c r="F115" s="39" t="s">
        <v>17</v>
      </c>
    </row>
    <row r="116" spans="1:6" x14ac:dyDescent="0.25">
      <c r="A116" s="34" t="s">
        <v>1508</v>
      </c>
      <c r="B116" s="37">
        <v>250</v>
      </c>
      <c r="C116" s="37">
        <v>28</v>
      </c>
      <c r="D116" s="38">
        <v>0.16600000000000001</v>
      </c>
      <c r="E116" s="39" t="s">
        <v>508</v>
      </c>
      <c r="F116" s="39" t="s">
        <v>17</v>
      </c>
    </row>
    <row r="117" spans="1:6" x14ac:dyDescent="0.25">
      <c r="A117" s="34" t="s">
        <v>1509</v>
      </c>
      <c r="B117" s="37">
        <v>250</v>
      </c>
      <c r="C117" s="37">
        <v>27</v>
      </c>
      <c r="D117" s="38">
        <v>0.155</v>
      </c>
      <c r="E117" s="39" t="s">
        <v>508</v>
      </c>
      <c r="F117" s="39" t="s">
        <v>17</v>
      </c>
    </row>
    <row r="118" spans="1:6" x14ac:dyDescent="0.25">
      <c r="A118" s="34" t="s">
        <v>1510</v>
      </c>
      <c r="B118" s="37">
        <v>250</v>
      </c>
      <c r="C118" s="37">
        <v>30</v>
      </c>
      <c r="D118" s="38">
        <v>0.189</v>
      </c>
      <c r="E118" s="39" t="s">
        <v>508</v>
      </c>
      <c r="F118" s="39" t="s">
        <v>17</v>
      </c>
    </row>
    <row r="119" spans="1:6" x14ac:dyDescent="0.25">
      <c r="A119" s="34" t="s">
        <v>1511</v>
      </c>
      <c r="B119" s="37">
        <v>250</v>
      </c>
      <c r="C119" s="37">
        <v>29</v>
      </c>
      <c r="D119" s="38">
        <v>0.17699999999999999</v>
      </c>
      <c r="E119" s="39" t="s">
        <v>508</v>
      </c>
      <c r="F119" s="39" t="s">
        <v>17</v>
      </c>
    </row>
    <row r="120" spans="1:6" x14ac:dyDescent="0.25">
      <c r="A120" s="34" t="s">
        <v>1512</v>
      </c>
      <c r="B120" s="37">
        <v>250</v>
      </c>
      <c r="C120" s="37">
        <v>27</v>
      </c>
      <c r="D120" s="38">
        <v>0.155</v>
      </c>
      <c r="E120" s="39" t="s">
        <v>508</v>
      </c>
      <c r="F120" s="39" t="s">
        <v>17</v>
      </c>
    </row>
    <row r="121" spans="1:6" x14ac:dyDescent="0.25">
      <c r="A121" s="34" t="s">
        <v>1513</v>
      </c>
      <c r="B121" s="37">
        <v>250</v>
      </c>
      <c r="C121" s="37">
        <v>27</v>
      </c>
      <c r="D121" s="38">
        <v>0.155</v>
      </c>
      <c r="E121" s="39" t="s">
        <v>508</v>
      </c>
      <c r="F121" s="39" t="s">
        <v>17</v>
      </c>
    </row>
    <row r="122" spans="1:6" x14ac:dyDescent="0.25">
      <c r="A122" s="34" t="s">
        <v>1514</v>
      </c>
      <c r="B122" s="37">
        <v>310</v>
      </c>
      <c r="C122" s="37">
        <v>26</v>
      </c>
      <c r="D122" s="38">
        <v>0.182</v>
      </c>
      <c r="E122" s="39" t="s">
        <v>508</v>
      </c>
      <c r="F122" s="39" t="s">
        <v>17</v>
      </c>
    </row>
    <row r="123" spans="1:6" x14ac:dyDescent="0.25">
      <c r="A123" s="34" t="s">
        <v>1515</v>
      </c>
      <c r="B123" s="37">
        <v>250</v>
      </c>
      <c r="C123" s="37">
        <v>27</v>
      </c>
      <c r="D123" s="38">
        <v>0.155</v>
      </c>
      <c r="E123" s="39" t="s">
        <v>508</v>
      </c>
      <c r="F123" s="39" t="s">
        <v>17</v>
      </c>
    </row>
    <row r="124" spans="1:6" x14ac:dyDescent="0.25">
      <c r="A124" s="34" t="s">
        <v>1516</v>
      </c>
      <c r="B124" s="37">
        <v>250</v>
      </c>
      <c r="C124" s="37">
        <v>32</v>
      </c>
      <c r="D124" s="38">
        <v>0.219</v>
      </c>
      <c r="E124" s="39" t="s">
        <v>508</v>
      </c>
      <c r="F124" s="39" t="s">
        <v>17</v>
      </c>
    </row>
    <row r="125" spans="1:6" x14ac:dyDescent="0.25">
      <c r="A125" s="34" t="s">
        <v>1517</v>
      </c>
      <c r="B125" s="37">
        <v>250</v>
      </c>
      <c r="C125" s="37">
        <v>27</v>
      </c>
      <c r="D125" s="38">
        <v>0.155</v>
      </c>
      <c r="E125" s="39" t="s">
        <v>508</v>
      </c>
      <c r="F125" s="39" t="s">
        <v>17</v>
      </c>
    </row>
    <row r="126" spans="1:6" x14ac:dyDescent="0.25">
      <c r="A126" s="34" t="s">
        <v>1518</v>
      </c>
      <c r="B126" s="37">
        <v>280</v>
      </c>
      <c r="C126" s="37">
        <v>30</v>
      </c>
      <c r="D126" s="38">
        <v>0.214</v>
      </c>
      <c r="E126" s="39" t="s">
        <v>508</v>
      </c>
      <c r="F126" s="39" t="s">
        <v>17</v>
      </c>
    </row>
    <row r="127" spans="1:6" x14ac:dyDescent="0.25">
      <c r="A127" s="34" t="s">
        <v>1519</v>
      </c>
      <c r="B127" s="37">
        <v>250</v>
      </c>
      <c r="C127" s="37">
        <v>28</v>
      </c>
      <c r="D127" s="38">
        <v>0.16600000000000001</v>
      </c>
      <c r="E127" s="39" t="s">
        <v>508</v>
      </c>
      <c r="F127" s="39" t="s">
        <v>17</v>
      </c>
    </row>
    <row r="128" spans="1:6" x14ac:dyDescent="0.25">
      <c r="A128" s="34" t="s">
        <v>1520</v>
      </c>
      <c r="B128" s="37">
        <v>250</v>
      </c>
      <c r="C128" s="37">
        <v>32</v>
      </c>
      <c r="D128" s="38">
        <v>0.219</v>
      </c>
      <c r="E128" s="39" t="s">
        <v>508</v>
      </c>
      <c r="F128" s="39" t="s">
        <v>17</v>
      </c>
    </row>
    <row r="129" spans="1:6" x14ac:dyDescent="0.25">
      <c r="A129" s="34" t="s">
        <v>1521</v>
      </c>
      <c r="B129" s="37">
        <v>300</v>
      </c>
      <c r="C129" s="37">
        <v>31</v>
      </c>
      <c r="D129" s="38">
        <v>0.245</v>
      </c>
      <c r="E129" s="39" t="s">
        <v>508</v>
      </c>
      <c r="F129" s="39" t="s">
        <v>17</v>
      </c>
    </row>
    <row r="130" spans="1:6" x14ac:dyDescent="0.25">
      <c r="A130" s="34" t="s">
        <v>1522</v>
      </c>
      <c r="B130" s="37">
        <v>250</v>
      </c>
      <c r="C130" s="37">
        <v>26</v>
      </c>
      <c r="D130" s="38">
        <v>0.14399999999999999</v>
      </c>
      <c r="E130" s="39" t="s">
        <v>508</v>
      </c>
      <c r="F130" s="39" t="s">
        <v>17</v>
      </c>
    </row>
    <row r="131" spans="1:6" x14ac:dyDescent="0.25">
      <c r="A131" s="45" t="s">
        <v>9</v>
      </c>
      <c r="B131" s="45"/>
      <c r="C131" s="45"/>
      <c r="D131" s="46">
        <f>SUM(D89:D130)</f>
        <v>7.3430000000000035</v>
      </c>
      <c r="E131" s="47"/>
      <c r="F131" s="48"/>
    </row>
    <row r="132" spans="1:6" x14ac:dyDescent="0.25">
      <c r="A132" s="34" t="s">
        <v>1523</v>
      </c>
      <c r="B132" s="37">
        <v>250</v>
      </c>
      <c r="C132" s="37">
        <v>31</v>
      </c>
      <c r="D132" s="38">
        <v>0.20200000000000001</v>
      </c>
      <c r="E132" s="39" t="s">
        <v>508</v>
      </c>
      <c r="F132" s="39" t="s">
        <v>17</v>
      </c>
    </row>
    <row r="133" spans="1:6" x14ac:dyDescent="0.25">
      <c r="A133" s="34" t="s">
        <v>1524</v>
      </c>
      <c r="B133" s="37">
        <v>250</v>
      </c>
      <c r="C133" s="37">
        <v>27</v>
      </c>
      <c r="D133" s="38">
        <v>0.155</v>
      </c>
      <c r="E133" s="39" t="s">
        <v>508</v>
      </c>
      <c r="F133" s="39" t="s">
        <v>17</v>
      </c>
    </row>
    <row r="134" spans="1:6" x14ac:dyDescent="0.25">
      <c r="A134" s="34" t="s">
        <v>1525</v>
      </c>
      <c r="B134" s="37">
        <v>250</v>
      </c>
      <c r="C134" s="37">
        <v>28</v>
      </c>
      <c r="D134" s="38">
        <v>0.16600000000000001</v>
      </c>
      <c r="E134" s="39" t="s">
        <v>508</v>
      </c>
      <c r="F134" s="39" t="s">
        <v>17</v>
      </c>
    </row>
    <row r="135" spans="1:6" x14ac:dyDescent="0.25">
      <c r="A135" s="34" t="s">
        <v>1526</v>
      </c>
      <c r="B135" s="37">
        <v>250</v>
      </c>
      <c r="C135" s="37">
        <v>30</v>
      </c>
      <c r="D135" s="38">
        <v>0.189</v>
      </c>
      <c r="E135" s="39" t="s">
        <v>508</v>
      </c>
      <c r="F135" s="39" t="s">
        <v>17</v>
      </c>
    </row>
    <row r="136" spans="1:6" x14ac:dyDescent="0.25">
      <c r="A136" s="34" t="s">
        <v>1527</v>
      </c>
      <c r="B136" s="37">
        <v>300</v>
      </c>
      <c r="C136" s="37">
        <v>33</v>
      </c>
      <c r="D136" s="38">
        <v>0.28399999999999997</v>
      </c>
      <c r="E136" s="39" t="s">
        <v>508</v>
      </c>
      <c r="F136" s="39" t="s">
        <v>17</v>
      </c>
    </row>
    <row r="137" spans="1:6" x14ac:dyDescent="0.25">
      <c r="A137" s="34" t="s">
        <v>1528</v>
      </c>
      <c r="B137" s="37">
        <v>250</v>
      </c>
      <c r="C137" s="37">
        <v>31</v>
      </c>
      <c r="D137" s="38">
        <v>0.20200000000000001</v>
      </c>
      <c r="E137" s="39" t="s">
        <v>508</v>
      </c>
      <c r="F137" s="39" t="s">
        <v>17</v>
      </c>
    </row>
    <row r="138" spans="1:6" x14ac:dyDescent="0.25">
      <c r="A138" s="34" t="s">
        <v>1529</v>
      </c>
      <c r="B138" s="37">
        <v>250</v>
      </c>
      <c r="C138" s="37">
        <v>29</v>
      </c>
      <c r="D138" s="38">
        <v>0.17699999999999999</v>
      </c>
      <c r="E138" s="39" t="s">
        <v>508</v>
      </c>
      <c r="F138" s="39" t="s">
        <v>17</v>
      </c>
    </row>
    <row r="139" spans="1:6" x14ac:dyDescent="0.25">
      <c r="A139" s="34" t="s">
        <v>1530</v>
      </c>
      <c r="B139" s="37">
        <v>300</v>
      </c>
      <c r="C139" s="37">
        <v>29</v>
      </c>
      <c r="D139" s="38">
        <v>0.216</v>
      </c>
      <c r="E139" s="39" t="s">
        <v>508</v>
      </c>
      <c r="F139" s="39" t="s">
        <v>17</v>
      </c>
    </row>
    <row r="140" spans="1:6" x14ac:dyDescent="0.25">
      <c r="A140" s="34" t="s">
        <v>1531</v>
      </c>
      <c r="B140" s="37">
        <v>350</v>
      </c>
      <c r="C140" s="37">
        <v>33</v>
      </c>
      <c r="D140" s="38">
        <v>0.33600000000000002</v>
      </c>
      <c r="E140" s="39" t="s">
        <v>508</v>
      </c>
      <c r="F140" s="39" t="s">
        <v>17</v>
      </c>
    </row>
    <row r="141" spans="1:6" x14ac:dyDescent="0.25">
      <c r="A141" s="34" t="s">
        <v>1532</v>
      </c>
      <c r="B141" s="37">
        <v>320</v>
      </c>
      <c r="C141" s="37">
        <v>32</v>
      </c>
      <c r="D141" s="38">
        <v>0.28699999999999998</v>
      </c>
      <c r="E141" s="39" t="s">
        <v>508</v>
      </c>
      <c r="F141" s="39" t="s">
        <v>17</v>
      </c>
    </row>
    <row r="142" spans="1:6" x14ac:dyDescent="0.25">
      <c r="A142" s="34" t="s">
        <v>1533</v>
      </c>
      <c r="B142" s="37">
        <v>300</v>
      </c>
      <c r="C142" s="37">
        <v>32</v>
      </c>
      <c r="D142" s="38">
        <v>0.26700000000000002</v>
      </c>
      <c r="E142" s="39" t="s">
        <v>508</v>
      </c>
      <c r="F142" s="39" t="s">
        <v>17</v>
      </c>
    </row>
    <row r="143" spans="1:6" x14ac:dyDescent="0.25">
      <c r="A143" s="34" t="s">
        <v>1534</v>
      </c>
      <c r="B143" s="37">
        <v>300</v>
      </c>
      <c r="C143" s="37">
        <v>32</v>
      </c>
      <c r="D143" s="38">
        <v>0.26700000000000002</v>
      </c>
      <c r="E143" s="39" t="s">
        <v>508</v>
      </c>
      <c r="F143" s="39" t="s">
        <v>17</v>
      </c>
    </row>
    <row r="144" spans="1:6" x14ac:dyDescent="0.25">
      <c r="A144" s="34" t="s">
        <v>1535</v>
      </c>
      <c r="B144" s="37">
        <v>350</v>
      </c>
      <c r="C144" s="37">
        <v>31</v>
      </c>
      <c r="D144" s="38">
        <v>0.28999999999999998</v>
      </c>
      <c r="E144" s="39" t="s">
        <v>508</v>
      </c>
      <c r="F144" s="39" t="s">
        <v>17</v>
      </c>
    </row>
    <row r="145" spans="1:6" x14ac:dyDescent="0.25">
      <c r="A145" s="34" t="s">
        <v>1536</v>
      </c>
      <c r="B145" s="37">
        <v>300</v>
      </c>
      <c r="C145" s="37">
        <v>27</v>
      </c>
      <c r="D145" s="38">
        <v>0.188</v>
      </c>
      <c r="E145" s="39" t="s">
        <v>508</v>
      </c>
      <c r="F145" s="39" t="s">
        <v>17</v>
      </c>
    </row>
    <row r="146" spans="1:6" x14ac:dyDescent="0.25">
      <c r="A146" s="34" t="s">
        <v>1537</v>
      </c>
      <c r="B146" s="37">
        <v>250</v>
      </c>
      <c r="C146" s="37">
        <v>28</v>
      </c>
      <c r="D146" s="38">
        <v>0.16600000000000001</v>
      </c>
      <c r="E146" s="39" t="s">
        <v>508</v>
      </c>
      <c r="F146" s="39" t="s">
        <v>17</v>
      </c>
    </row>
    <row r="147" spans="1:6" x14ac:dyDescent="0.25">
      <c r="A147" s="34" t="s">
        <v>1538</v>
      </c>
      <c r="B147" s="37">
        <v>250</v>
      </c>
      <c r="C147" s="37">
        <v>30</v>
      </c>
      <c r="D147" s="38">
        <v>0.189</v>
      </c>
      <c r="E147" s="39" t="s">
        <v>508</v>
      </c>
      <c r="F147" s="39" t="s">
        <v>17</v>
      </c>
    </row>
    <row r="148" spans="1:6" x14ac:dyDescent="0.25">
      <c r="A148" s="34" t="s">
        <v>1539</v>
      </c>
      <c r="B148" s="37">
        <v>250</v>
      </c>
      <c r="C148" s="37">
        <v>29</v>
      </c>
      <c r="D148" s="38">
        <v>0.17699999999999999</v>
      </c>
      <c r="E148" s="39" t="s">
        <v>508</v>
      </c>
      <c r="F148" s="39" t="s">
        <v>17</v>
      </c>
    </row>
    <row r="149" spans="1:6" x14ac:dyDescent="0.25">
      <c r="A149" s="34" t="s">
        <v>1540</v>
      </c>
      <c r="B149" s="37">
        <v>250</v>
      </c>
      <c r="C149" s="37">
        <v>29</v>
      </c>
      <c r="D149" s="38">
        <v>0.17699999999999999</v>
      </c>
      <c r="E149" s="39" t="s">
        <v>508</v>
      </c>
      <c r="F149" s="39" t="s">
        <v>17</v>
      </c>
    </row>
    <row r="150" spans="1:6" x14ac:dyDescent="0.25">
      <c r="A150" s="34" t="s">
        <v>1541</v>
      </c>
      <c r="B150" s="37">
        <v>250</v>
      </c>
      <c r="C150" s="37">
        <v>29</v>
      </c>
      <c r="D150" s="38">
        <v>0.17699999999999999</v>
      </c>
      <c r="E150" s="39" t="s">
        <v>508</v>
      </c>
      <c r="F150" s="39" t="s">
        <v>17</v>
      </c>
    </row>
    <row r="151" spans="1:6" x14ac:dyDescent="0.25">
      <c r="A151" s="34" t="s">
        <v>1542</v>
      </c>
      <c r="B151" s="37">
        <v>250</v>
      </c>
      <c r="C151" s="37">
        <v>29</v>
      </c>
      <c r="D151" s="38">
        <v>0.17699999999999999</v>
      </c>
      <c r="E151" s="39" t="s">
        <v>508</v>
      </c>
      <c r="F151" s="39" t="s">
        <v>17</v>
      </c>
    </row>
    <row r="152" spans="1:6" x14ac:dyDescent="0.25">
      <c r="A152" s="34" t="s">
        <v>1543</v>
      </c>
      <c r="B152" s="37">
        <v>250</v>
      </c>
      <c r="C152" s="37">
        <v>34</v>
      </c>
      <c r="D152" s="38">
        <v>0.246</v>
      </c>
      <c r="E152" s="39" t="s">
        <v>508</v>
      </c>
      <c r="F152" s="39" t="s">
        <v>17</v>
      </c>
    </row>
    <row r="153" spans="1:6" x14ac:dyDescent="0.25">
      <c r="A153" s="34" t="s">
        <v>1544</v>
      </c>
      <c r="B153" s="37">
        <v>250</v>
      </c>
      <c r="C153" s="37">
        <v>35</v>
      </c>
      <c r="D153" s="38">
        <v>0.26</v>
      </c>
      <c r="E153" s="39" t="s">
        <v>508</v>
      </c>
      <c r="F153" s="39" t="s">
        <v>17</v>
      </c>
    </row>
    <row r="154" spans="1:6" x14ac:dyDescent="0.25">
      <c r="A154" s="34" t="s">
        <v>1545</v>
      </c>
      <c r="B154" s="37">
        <v>250</v>
      </c>
      <c r="C154" s="37">
        <v>31</v>
      </c>
      <c r="D154" s="38">
        <v>0.20200000000000001</v>
      </c>
      <c r="E154" s="39" t="s">
        <v>508</v>
      </c>
      <c r="F154" s="39" t="s">
        <v>17</v>
      </c>
    </row>
    <row r="155" spans="1:6" x14ac:dyDescent="0.25">
      <c r="A155" s="34" t="s">
        <v>1546</v>
      </c>
      <c r="B155" s="37">
        <v>250</v>
      </c>
      <c r="C155" s="37">
        <v>30</v>
      </c>
      <c r="D155" s="38">
        <v>0.189</v>
      </c>
      <c r="E155" s="39" t="s">
        <v>508</v>
      </c>
      <c r="F155" s="39" t="s">
        <v>17</v>
      </c>
    </row>
    <row r="156" spans="1:6" x14ac:dyDescent="0.25">
      <c r="A156" s="34" t="s">
        <v>1547</v>
      </c>
      <c r="B156" s="37">
        <v>250</v>
      </c>
      <c r="C156" s="37">
        <v>29</v>
      </c>
      <c r="D156" s="38">
        <v>0.17699999999999999</v>
      </c>
      <c r="E156" s="39" t="s">
        <v>508</v>
      </c>
      <c r="F156" s="39" t="s">
        <v>17</v>
      </c>
    </row>
    <row r="157" spans="1:6" x14ac:dyDescent="0.25">
      <c r="A157" s="34" t="s">
        <v>1548</v>
      </c>
      <c r="B157" s="37">
        <v>250</v>
      </c>
      <c r="C157" s="37">
        <v>28</v>
      </c>
      <c r="D157" s="38">
        <v>0.16600000000000001</v>
      </c>
      <c r="E157" s="39" t="s">
        <v>508</v>
      </c>
      <c r="F157" s="39" t="s">
        <v>17</v>
      </c>
    </row>
    <row r="158" spans="1:6" x14ac:dyDescent="0.25">
      <c r="A158" s="34" t="s">
        <v>1549</v>
      </c>
      <c r="B158" s="37">
        <v>250</v>
      </c>
      <c r="C158" s="37">
        <v>30</v>
      </c>
      <c r="D158" s="38">
        <v>0.189</v>
      </c>
      <c r="E158" s="39" t="s">
        <v>508</v>
      </c>
      <c r="F158" s="39" t="s">
        <v>17</v>
      </c>
    </row>
    <row r="159" spans="1:6" x14ac:dyDescent="0.25">
      <c r="A159" s="34" t="s">
        <v>1550</v>
      </c>
      <c r="B159" s="37">
        <v>260</v>
      </c>
      <c r="C159" s="37">
        <v>31</v>
      </c>
      <c r="D159" s="38">
        <v>0.21</v>
      </c>
      <c r="E159" s="39" t="s">
        <v>508</v>
      </c>
      <c r="F159" s="39" t="s">
        <v>17</v>
      </c>
    </row>
    <row r="160" spans="1:6" x14ac:dyDescent="0.25">
      <c r="A160" s="34" t="s">
        <v>1551</v>
      </c>
      <c r="B160" s="37">
        <v>250</v>
      </c>
      <c r="C160" s="37">
        <v>28</v>
      </c>
      <c r="D160" s="38">
        <v>0.16600000000000001</v>
      </c>
      <c r="E160" s="39" t="s">
        <v>508</v>
      </c>
      <c r="F160" s="39" t="s">
        <v>17</v>
      </c>
    </row>
    <row r="161" spans="1:6" x14ac:dyDescent="0.25">
      <c r="A161" s="34" t="s">
        <v>1552</v>
      </c>
      <c r="B161" s="37">
        <v>250</v>
      </c>
      <c r="C161" s="37">
        <v>32</v>
      </c>
      <c r="D161" s="38">
        <v>0.219</v>
      </c>
      <c r="E161" s="39" t="s">
        <v>508</v>
      </c>
      <c r="F161" s="39" t="s">
        <v>17</v>
      </c>
    </row>
    <row r="162" spans="1:6" x14ac:dyDescent="0.25">
      <c r="A162" s="34" t="s">
        <v>1553</v>
      </c>
      <c r="B162" s="37">
        <v>250</v>
      </c>
      <c r="C162" s="37">
        <v>31</v>
      </c>
      <c r="D162" s="38">
        <v>0.20200000000000001</v>
      </c>
      <c r="E162" s="39" t="s">
        <v>508</v>
      </c>
      <c r="F162" s="39" t="s">
        <v>17</v>
      </c>
    </row>
    <row r="163" spans="1:6" x14ac:dyDescent="0.25">
      <c r="A163" s="34" t="s">
        <v>1554</v>
      </c>
      <c r="B163" s="37">
        <v>250</v>
      </c>
      <c r="C163" s="37">
        <v>33</v>
      </c>
      <c r="D163" s="38">
        <v>0.23200000000000001</v>
      </c>
      <c r="E163" s="39" t="s">
        <v>508</v>
      </c>
      <c r="F163" s="39" t="s">
        <v>17</v>
      </c>
    </row>
    <row r="164" spans="1:6" x14ac:dyDescent="0.25">
      <c r="A164" s="34" t="s">
        <v>1555</v>
      </c>
      <c r="B164" s="37">
        <v>250</v>
      </c>
      <c r="C164" s="37">
        <v>28</v>
      </c>
      <c r="D164" s="38">
        <v>0.16600000000000001</v>
      </c>
      <c r="E164" s="39" t="s">
        <v>508</v>
      </c>
      <c r="F164" s="39" t="s">
        <v>17</v>
      </c>
    </row>
    <row r="165" spans="1:6" x14ac:dyDescent="0.25">
      <c r="A165" s="34" t="s">
        <v>1556</v>
      </c>
      <c r="B165" s="37">
        <v>250</v>
      </c>
      <c r="C165" s="37">
        <v>25</v>
      </c>
      <c r="D165" s="38">
        <v>0.13300000000000001</v>
      </c>
      <c r="E165" s="39" t="s">
        <v>508</v>
      </c>
      <c r="F165" s="39" t="s">
        <v>17</v>
      </c>
    </row>
    <row r="166" spans="1:6" x14ac:dyDescent="0.25">
      <c r="A166" s="34" t="s">
        <v>1557</v>
      </c>
      <c r="B166" s="37">
        <v>250</v>
      </c>
      <c r="C166" s="37">
        <v>31</v>
      </c>
      <c r="D166" s="38">
        <v>0.20200000000000001</v>
      </c>
      <c r="E166" s="39" t="s">
        <v>508</v>
      </c>
      <c r="F166" s="39" t="s">
        <v>17</v>
      </c>
    </row>
    <row r="167" spans="1:6" x14ac:dyDescent="0.25">
      <c r="A167" s="34" t="s">
        <v>1558</v>
      </c>
      <c r="B167" s="37">
        <v>250</v>
      </c>
      <c r="C167" s="37">
        <v>30</v>
      </c>
      <c r="D167" s="38">
        <v>0.189</v>
      </c>
      <c r="E167" s="39" t="s">
        <v>508</v>
      </c>
      <c r="F167" s="39" t="s">
        <v>17</v>
      </c>
    </row>
    <row r="168" spans="1:6" x14ac:dyDescent="0.25">
      <c r="A168" s="34" t="s">
        <v>1559</v>
      </c>
      <c r="B168" s="37">
        <v>270</v>
      </c>
      <c r="C168" s="37">
        <v>33</v>
      </c>
      <c r="D168" s="38">
        <v>0.253</v>
      </c>
      <c r="E168" s="39" t="s">
        <v>508</v>
      </c>
      <c r="F168" s="39" t="s">
        <v>17</v>
      </c>
    </row>
    <row r="169" spans="1:6" x14ac:dyDescent="0.25">
      <c r="A169" s="34" t="s">
        <v>1560</v>
      </c>
      <c r="B169" s="37">
        <v>250</v>
      </c>
      <c r="C169" s="37">
        <v>33</v>
      </c>
      <c r="D169" s="38">
        <v>0.23200000000000001</v>
      </c>
      <c r="E169" s="39" t="s">
        <v>508</v>
      </c>
      <c r="F169" s="39" t="s">
        <v>17</v>
      </c>
    </row>
    <row r="170" spans="1:6" x14ac:dyDescent="0.25">
      <c r="A170" s="34" t="s">
        <v>1561</v>
      </c>
      <c r="B170" s="37">
        <v>250</v>
      </c>
      <c r="C170" s="37">
        <v>29</v>
      </c>
      <c r="D170" s="38">
        <v>0.17699999999999999</v>
      </c>
      <c r="E170" s="39" t="s">
        <v>508</v>
      </c>
      <c r="F170" s="39" t="s">
        <v>17</v>
      </c>
    </row>
    <row r="171" spans="1:6" x14ac:dyDescent="0.25">
      <c r="A171" s="34" t="s">
        <v>1562</v>
      </c>
      <c r="B171" s="37">
        <v>250</v>
      </c>
      <c r="C171" s="37">
        <v>40</v>
      </c>
      <c r="D171" s="38">
        <v>0.33700000000000002</v>
      </c>
      <c r="E171" s="39" t="s">
        <v>508</v>
      </c>
      <c r="F171" s="39" t="s">
        <v>17</v>
      </c>
    </row>
    <row r="172" spans="1:6" x14ac:dyDescent="0.25">
      <c r="A172" s="34" t="s">
        <v>1563</v>
      </c>
      <c r="B172" s="37">
        <v>250</v>
      </c>
      <c r="C172" s="37">
        <v>29</v>
      </c>
      <c r="D172" s="38">
        <v>0.17699999999999999</v>
      </c>
      <c r="E172" s="39" t="s">
        <v>508</v>
      </c>
      <c r="F172" s="39" t="s">
        <v>17</v>
      </c>
    </row>
    <row r="173" spans="1:6" x14ac:dyDescent="0.25">
      <c r="A173" s="34" t="s">
        <v>1564</v>
      </c>
      <c r="B173" s="37">
        <v>250</v>
      </c>
      <c r="C173" s="37">
        <v>31</v>
      </c>
      <c r="D173" s="38">
        <v>0.20200000000000001</v>
      </c>
      <c r="E173" s="39" t="s">
        <v>508</v>
      </c>
      <c r="F173" s="39" t="s">
        <v>17</v>
      </c>
    </row>
    <row r="174" spans="1:6" x14ac:dyDescent="0.25">
      <c r="A174" s="45" t="s">
        <v>9</v>
      </c>
      <c r="B174" s="45"/>
      <c r="C174" s="45"/>
      <c r="D174" s="46">
        <f>SUM(D132:D173)</f>
        <v>8.8150000000000013</v>
      </c>
      <c r="E174" s="47"/>
      <c r="F174" s="48"/>
    </row>
    <row r="175" spans="1:6" x14ac:dyDescent="0.25">
      <c r="A175" s="34" t="s">
        <v>1565</v>
      </c>
      <c r="B175" s="37">
        <v>280</v>
      </c>
      <c r="C175" s="37">
        <v>33</v>
      </c>
      <c r="D175" s="38">
        <v>0.26300000000000001</v>
      </c>
      <c r="E175" s="39" t="s">
        <v>508</v>
      </c>
      <c r="F175" s="39" t="s">
        <v>17</v>
      </c>
    </row>
    <row r="176" spans="1:6" x14ac:dyDescent="0.25">
      <c r="A176" s="34" t="s">
        <v>1566</v>
      </c>
      <c r="B176" s="37">
        <v>250</v>
      </c>
      <c r="C176" s="37">
        <v>31</v>
      </c>
      <c r="D176" s="38">
        <v>0.20200000000000001</v>
      </c>
      <c r="E176" s="39" t="s">
        <v>508</v>
      </c>
      <c r="F176" s="39" t="s">
        <v>17</v>
      </c>
    </row>
    <row r="177" spans="1:6" x14ac:dyDescent="0.25">
      <c r="A177" s="34" t="s">
        <v>1567</v>
      </c>
      <c r="B177" s="37">
        <v>250</v>
      </c>
      <c r="C177" s="37">
        <v>31</v>
      </c>
      <c r="D177" s="38">
        <v>0.20200000000000001</v>
      </c>
      <c r="E177" s="39" t="s">
        <v>508</v>
      </c>
      <c r="F177" s="39" t="s">
        <v>17</v>
      </c>
    </row>
    <row r="178" spans="1:6" x14ac:dyDescent="0.25">
      <c r="A178" s="34" t="s">
        <v>1568</v>
      </c>
      <c r="B178" s="37">
        <v>240</v>
      </c>
      <c r="C178" s="37">
        <v>31</v>
      </c>
      <c r="D178" s="38">
        <v>0.193</v>
      </c>
      <c r="E178" s="39" t="s">
        <v>508</v>
      </c>
      <c r="F178" s="39" t="s">
        <v>17</v>
      </c>
    </row>
    <row r="179" spans="1:6" x14ac:dyDescent="0.25">
      <c r="A179" s="34" t="s">
        <v>1569</v>
      </c>
      <c r="B179" s="37">
        <v>250</v>
      </c>
      <c r="C179" s="37">
        <v>36</v>
      </c>
      <c r="D179" s="38">
        <v>0.27500000000000002</v>
      </c>
      <c r="E179" s="39" t="s">
        <v>508</v>
      </c>
      <c r="F179" s="39" t="s">
        <v>17</v>
      </c>
    </row>
    <row r="180" spans="1:6" x14ac:dyDescent="0.25">
      <c r="A180" s="34" t="s">
        <v>1570</v>
      </c>
      <c r="B180" s="37">
        <v>250</v>
      </c>
      <c r="C180" s="37">
        <v>28</v>
      </c>
      <c r="D180" s="38">
        <v>0.16600000000000001</v>
      </c>
      <c r="E180" s="39" t="s">
        <v>508</v>
      </c>
      <c r="F180" s="39" t="s">
        <v>17</v>
      </c>
    </row>
    <row r="181" spans="1:6" x14ac:dyDescent="0.25">
      <c r="A181" s="34" t="s">
        <v>1571</v>
      </c>
      <c r="B181" s="37">
        <v>250</v>
      </c>
      <c r="C181" s="37">
        <v>29</v>
      </c>
      <c r="D181" s="38">
        <v>0.17699999999999999</v>
      </c>
      <c r="E181" s="39" t="s">
        <v>508</v>
      </c>
      <c r="F181" s="39" t="s">
        <v>17</v>
      </c>
    </row>
    <row r="182" spans="1:6" x14ac:dyDescent="0.25">
      <c r="A182" s="34" t="s">
        <v>1572</v>
      </c>
      <c r="B182" s="37">
        <v>250</v>
      </c>
      <c r="C182" s="37">
        <v>35</v>
      </c>
      <c r="D182" s="38">
        <v>0.26</v>
      </c>
      <c r="E182" s="39" t="s">
        <v>508</v>
      </c>
      <c r="F182" s="39" t="s">
        <v>17</v>
      </c>
    </row>
    <row r="183" spans="1:6" x14ac:dyDescent="0.25">
      <c r="A183" s="34" t="s">
        <v>1573</v>
      </c>
      <c r="B183" s="37">
        <v>250</v>
      </c>
      <c r="C183" s="37">
        <v>29</v>
      </c>
      <c r="D183" s="38">
        <v>0.17699999999999999</v>
      </c>
      <c r="E183" s="39" t="s">
        <v>508</v>
      </c>
      <c r="F183" s="39" t="s">
        <v>17</v>
      </c>
    </row>
    <row r="184" spans="1:6" x14ac:dyDescent="0.25">
      <c r="A184" s="34" t="s">
        <v>1574</v>
      </c>
      <c r="B184" s="37">
        <v>250</v>
      </c>
      <c r="C184" s="37">
        <v>26</v>
      </c>
      <c r="D184" s="38">
        <v>0.14399999999999999</v>
      </c>
      <c r="E184" s="39" t="s">
        <v>508</v>
      </c>
      <c r="F184" s="39" t="s">
        <v>17</v>
      </c>
    </row>
    <row r="185" spans="1:6" x14ac:dyDescent="0.25">
      <c r="A185" s="34" t="s">
        <v>1575</v>
      </c>
      <c r="B185" s="37">
        <v>250</v>
      </c>
      <c r="C185" s="37">
        <v>28</v>
      </c>
      <c r="D185" s="38">
        <v>0.16600000000000001</v>
      </c>
      <c r="E185" s="39" t="s">
        <v>508</v>
      </c>
      <c r="F185" s="39" t="s">
        <v>17</v>
      </c>
    </row>
    <row r="186" spans="1:6" x14ac:dyDescent="0.25">
      <c r="A186" s="34" t="s">
        <v>1576</v>
      </c>
      <c r="B186" s="37">
        <v>250</v>
      </c>
      <c r="C186" s="37">
        <v>28</v>
      </c>
      <c r="D186" s="38">
        <v>0.16600000000000001</v>
      </c>
      <c r="E186" s="39" t="s">
        <v>508</v>
      </c>
      <c r="F186" s="39" t="s">
        <v>17</v>
      </c>
    </row>
    <row r="187" spans="1:6" x14ac:dyDescent="0.25">
      <c r="A187" s="34" t="s">
        <v>1577</v>
      </c>
      <c r="B187" s="37">
        <v>250</v>
      </c>
      <c r="C187" s="37">
        <v>32</v>
      </c>
      <c r="D187" s="38">
        <v>0.219</v>
      </c>
      <c r="E187" s="39" t="s">
        <v>508</v>
      </c>
      <c r="F187" s="39" t="s">
        <v>17</v>
      </c>
    </row>
    <row r="188" spans="1:6" x14ac:dyDescent="0.25">
      <c r="A188" s="34" t="s">
        <v>1578</v>
      </c>
      <c r="B188" s="37">
        <v>250</v>
      </c>
      <c r="C188" s="37">
        <v>26</v>
      </c>
      <c r="D188" s="38">
        <v>0.14399999999999999</v>
      </c>
      <c r="E188" s="39" t="s">
        <v>508</v>
      </c>
      <c r="F188" s="39" t="s">
        <v>17</v>
      </c>
    </row>
    <row r="189" spans="1:6" x14ac:dyDescent="0.25">
      <c r="A189" s="34" t="s">
        <v>1579</v>
      </c>
      <c r="B189" s="37">
        <v>250</v>
      </c>
      <c r="C189" s="37">
        <v>30</v>
      </c>
      <c r="D189" s="38">
        <v>0.189</v>
      </c>
      <c r="E189" s="39" t="s">
        <v>508</v>
      </c>
      <c r="F189" s="39" t="s">
        <v>17</v>
      </c>
    </row>
    <row r="190" spans="1:6" x14ac:dyDescent="0.25">
      <c r="A190" s="34" t="s">
        <v>1580</v>
      </c>
      <c r="B190" s="37">
        <v>250</v>
      </c>
      <c r="C190" s="37">
        <v>35</v>
      </c>
      <c r="D190" s="38">
        <v>0.26</v>
      </c>
      <c r="E190" s="39" t="s">
        <v>508</v>
      </c>
      <c r="F190" s="39" t="s">
        <v>17</v>
      </c>
    </row>
    <row r="191" spans="1:6" x14ac:dyDescent="0.25">
      <c r="A191" s="34" t="s">
        <v>1581</v>
      </c>
      <c r="B191" s="37">
        <v>250</v>
      </c>
      <c r="C191" s="37">
        <v>33</v>
      </c>
      <c r="D191" s="38">
        <v>0.23200000000000001</v>
      </c>
      <c r="E191" s="39" t="s">
        <v>508</v>
      </c>
      <c r="F191" s="39" t="s">
        <v>17</v>
      </c>
    </row>
    <row r="192" spans="1:6" x14ac:dyDescent="0.25">
      <c r="A192" s="34" t="s">
        <v>1582</v>
      </c>
      <c r="B192" s="37">
        <v>250</v>
      </c>
      <c r="C192" s="37">
        <v>27</v>
      </c>
      <c r="D192" s="38">
        <v>0.155</v>
      </c>
      <c r="E192" s="39" t="s">
        <v>508</v>
      </c>
      <c r="F192" s="39" t="s">
        <v>17</v>
      </c>
    </row>
    <row r="193" spans="1:6" x14ac:dyDescent="0.25">
      <c r="A193" s="34" t="s">
        <v>1583</v>
      </c>
      <c r="B193" s="37">
        <v>250</v>
      </c>
      <c r="C193" s="37">
        <v>27</v>
      </c>
      <c r="D193" s="38">
        <v>0.155</v>
      </c>
      <c r="E193" s="39" t="s">
        <v>508</v>
      </c>
      <c r="F193" s="39" t="s">
        <v>17</v>
      </c>
    </row>
    <row r="194" spans="1:6" x14ac:dyDescent="0.25">
      <c r="A194" s="34" t="s">
        <v>1584</v>
      </c>
      <c r="B194" s="37">
        <v>250</v>
      </c>
      <c r="C194" s="37">
        <v>32</v>
      </c>
      <c r="D194" s="38">
        <v>0.219</v>
      </c>
      <c r="E194" s="39" t="s">
        <v>508</v>
      </c>
      <c r="F194" s="39" t="s">
        <v>17</v>
      </c>
    </row>
    <row r="195" spans="1:6" x14ac:dyDescent="0.25">
      <c r="A195" s="34" t="s">
        <v>1585</v>
      </c>
      <c r="B195" s="37">
        <v>250</v>
      </c>
      <c r="C195" s="37">
        <v>27</v>
      </c>
      <c r="D195" s="38">
        <v>0.155</v>
      </c>
      <c r="E195" s="39" t="s">
        <v>508</v>
      </c>
      <c r="F195" s="39" t="s">
        <v>17</v>
      </c>
    </row>
    <row r="196" spans="1:6" x14ac:dyDescent="0.25">
      <c r="A196" s="34" t="s">
        <v>1586</v>
      </c>
      <c r="B196" s="37">
        <v>250</v>
      </c>
      <c r="C196" s="37">
        <v>28</v>
      </c>
      <c r="D196" s="38">
        <v>0.16600000000000001</v>
      </c>
      <c r="E196" s="39" t="s">
        <v>508</v>
      </c>
      <c r="F196" s="39" t="s">
        <v>17</v>
      </c>
    </row>
    <row r="197" spans="1:6" x14ac:dyDescent="0.25">
      <c r="A197" s="34" t="s">
        <v>1587</v>
      </c>
      <c r="B197" s="37">
        <v>250</v>
      </c>
      <c r="C197" s="37">
        <v>26</v>
      </c>
      <c r="D197" s="38">
        <v>0.14399999999999999</v>
      </c>
      <c r="E197" s="39" t="s">
        <v>508</v>
      </c>
      <c r="F197" s="39" t="s">
        <v>17</v>
      </c>
    </row>
    <row r="198" spans="1:6" x14ac:dyDescent="0.25">
      <c r="A198" s="34" t="s">
        <v>1588</v>
      </c>
      <c r="B198" s="37">
        <v>250</v>
      </c>
      <c r="C198" s="37">
        <v>30</v>
      </c>
      <c r="D198" s="38">
        <v>0.189</v>
      </c>
      <c r="E198" s="39" t="s">
        <v>508</v>
      </c>
      <c r="F198" s="39" t="s">
        <v>17</v>
      </c>
    </row>
    <row r="199" spans="1:6" x14ac:dyDescent="0.25">
      <c r="A199" s="34" t="s">
        <v>1589</v>
      </c>
      <c r="B199" s="37">
        <v>250</v>
      </c>
      <c r="C199" s="37">
        <v>27</v>
      </c>
      <c r="D199" s="38">
        <v>0.155</v>
      </c>
      <c r="E199" s="39" t="s">
        <v>508</v>
      </c>
      <c r="F199" s="39" t="s">
        <v>17</v>
      </c>
    </row>
    <row r="200" spans="1:6" x14ac:dyDescent="0.25">
      <c r="A200" s="34" t="s">
        <v>1590</v>
      </c>
      <c r="B200" s="37">
        <v>250</v>
      </c>
      <c r="C200" s="37">
        <v>29</v>
      </c>
      <c r="D200" s="38">
        <v>0.17699999999999999</v>
      </c>
      <c r="E200" s="39" t="s">
        <v>508</v>
      </c>
      <c r="F200" s="39" t="s">
        <v>17</v>
      </c>
    </row>
    <row r="201" spans="1:6" x14ac:dyDescent="0.25">
      <c r="A201" s="34" t="s">
        <v>1591</v>
      </c>
      <c r="B201" s="37">
        <v>250</v>
      </c>
      <c r="C201" s="37">
        <v>29</v>
      </c>
      <c r="D201" s="38">
        <v>0.17699999999999999</v>
      </c>
      <c r="E201" s="39" t="s">
        <v>508</v>
      </c>
      <c r="F201" s="39" t="s">
        <v>17</v>
      </c>
    </row>
    <row r="202" spans="1:6" x14ac:dyDescent="0.25">
      <c r="A202" s="34" t="s">
        <v>1592</v>
      </c>
      <c r="B202" s="37">
        <v>250</v>
      </c>
      <c r="C202" s="37">
        <v>26</v>
      </c>
      <c r="D202" s="38">
        <v>0.14399999999999999</v>
      </c>
      <c r="E202" s="39" t="s">
        <v>508</v>
      </c>
      <c r="F202" s="39" t="s">
        <v>17</v>
      </c>
    </row>
    <row r="203" spans="1:6" x14ac:dyDescent="0.25">
      <c r="A203" s="34" t="s">
        <v>1593</v>
      </c>
      <c r="B203" s="37">
        <v>250</v>
      </c>
      <c r="C203" s="37">
        <v>28</v>
      </c>
      <c r="D203" s="38">
        <v>0.16600000000000001</v>
      </c>
      <c r="E203" s="39" t="s">
        <v>508</v>
      </c>
      <c r="F203" s="39" t="s">
        <v>17</v>
      </c>
    </row>
    <row r="204" spans="1:6" x14ac:dyDescent="0.25">
      <c r="A204" s="34" t="s">
        <v>1594</v>
      </c>
      <c r="B204" s="37">
        <v>250</v>
      </c>
      <c r="C204" s="37">
        <v>33</v>
      </c>
      <c r="D204" s="38">
        <v>0.23200000000000001</v>
      </c>
      <c r="E204" s="39" t="s">
        <v>508</v>
      </c>
      <c r="F204" s="39" t="s">
        <v>17</v>
      </c>
    </row>
    <row r="205" spans="1:6" x14ac:dyDescent="0.25">
      <c r="A205" s="34" t="s">
        <v>1595</v>
      </c>
      <c r="B205" s="37">
        <v>250</v>
      </c>
      <c r="C205" s="37">
        <v>32</v>
      </c>
      <c r="D205" s="38">
        <v>0.219</v>
      </c>
      <c r="E205" s="39" t="s">
        <v>508</v>
      </c>
      <c r="F205" s="39" t="s">
        <v>17</v>
      </c>
    </row>
    <row r="206" spans="1:6" x14ac:dyDescent="0.25">
      <c r="A206" s="34" t="s">
        <v>1596</v>
      </c>
      <c r="B206" s="37">
        <v>250</v>
      </c>
      <c r="C206" s="37">
        <v>26</v>
      </c>
      <c r="D206" s="38">
        <v>0.14399999999999999</v>
      </c>
      <c r="E206" s="39" t="s">
        <v>508</v>
      </c>
      <c r="F206" s="39" t="s">
        <v>17</v>
      </c>
    </row>
    <row r="207" spans="1:6" x14ac:dyDescent="0.25">
      <c r="A207" s="34" t="s">
        <v>1597</v>
      </c>
      <c r="B207" s="37">
        <v>250</v>
      </c>
      <c r="C207" s="37">
        <v>33</v>
      </c>
      <c r="D207" s="38">
        <v>0.23200000000000001</v>
      </c>
      <c r="E207" s="39" t="s">
        <v>508</v>
      </c>
      <c r="F207" s="39" t="s">
        <v>17</v>
      </c>
    </row>
    <row r="208" spans="1:6" x14ac:dyDescent="0.25">
      <c r="A208" s="34" t="s">
        <v>1598</v>
      </c>
      <c r="B208" s="37">
        <v>250</v>
      </c>
      <c r="C208" s="37">
        <v>25</v>
      </c>
      <c r="D208" s="38">
        <v>0.13300000000000001</v>
      </c>
      <c r="E208" s="39" t="s">
        <v>508</v>
      </c>
      <c r="F208" s="39" t="s">
        <v>17</v>
      </c>
    </row>
    <row r="209" spans="1:6" x14ac:dyDescent="0.25">
      <c r="A209" s="34" t="s">
        <v>1599</v>
      </c>
      <c r="B209" s="37">
        <v>250</v>
      </c>
      <c r="C209" s="37">
        <v>34</v>
      </c>
      <c r="D209" s="38">
        <v>0.246</v>
      </c>
      <c r="E209" s="39" t="s">
        <v>508</v>
      </c>
      <c r="F209" s="39" t="s">
        <v>17</v>
      </c>
    </row>
    <row r="210" spans="1:6" x14ac:dyDescent="0.25">
      <c r="A210" s="34" t="s">
        <v>1600</v>
      </c>
      <c r="B210" s="37">
        <v>250</v>
      </c>
      <c r="C210" s="37">
        <v>27</v>
      </c>
      <c r="D210" s="38">
        <v>0.155</v>
      </c>
      <c r="E210" s="39" t="s">
        <v>508</v>
      </c>
      <c r="F210" s="39" t="s">
        <v>17</v>
      </c>
    </row>
    <row r="211" spans="1:6" x14ac:dyDescent="0.25">
      <c r="A211" s="34" t="s">
        <v>1601</v>
      </c>
      <c r="B211" s="37">
        <v>250</v>
      </c>
      <c r="C211" s="37">
        <v>28</v>
      </c>
      <c r="D211" s="38">
        <v>0.16600000000000001</v>
      </c>
      <c r="E211" s="39" t="s">
        <v>508</v>
      </c>
      <c r="F211" s="39" t="s">
        <v>17</v>
      </c>
    </row>
    <row r="212" spans="1:6" x14ac:dyDescent="0.25">
      <c r="A212" s="34" t="s">
        <v>1602</v>
      </c>
      <c r="B212" s="37">
        <v>250</v>
      </c>
      <c r="C212" s="37">
        <v>27</v>
      </c>
      <c r="D212" s="38">
        <v>0.155</v>
      </c>
      <c r="E212" s="39" t="s">
        <v>508</v>
      </c>
      <c r="F212" s="39" t="s">
        <v>17</v>
      </c>
    </row>
    <row r="213" spans="1:6" x14ac:dyDescent="0.25">
      <c r="A213" s="34" t="s">
        <v>1603</v>
      </c>
      <c r="B213" s="37">
        <v>250</v>
      </c>
      <c r="C213" s="37">
        <v>33</v>
      </c>
      <c r="D213" s="38">
        <v>0.23200000000000001</v>
      </c>
      <c r="E213" s="39" t="s">
        <v>508</v>
      </c>
      <c r="F213" s="39" t="s">
        <v>17</v>
      </c>
    </row>
    <row r="214" spans="1:6" x14ac:dyDescent="0.25">
      <c r="A214" s="34" t="s">
        <v>1604</v>
      </c>
      <c r="B214" s="37">
        <v>250</v>
      </c>
      <c r="C214" s="37">
        <v>32</v>
      </c>
      <c r="D214" s="38">
        <v>0.219</v>
      </c>
      <c r="E214" s="39" t="s">
        <v>508</v>
      </c>
      <c r="F214" s="39" t="s">
        <v>17</v>
      </c>
    </row>
    <row r="215" spans="1:6" x14ac:dyDescent="0.25">
      <c r="A215" s="34" t="s">
        <v>1605</v>
      </c>
      <c r="B215" s="37">
        <v>250</v>
      </c>
      <c r="C215" s="37">
        <v>34</v>
      </c>
      <c r="D215" s="38">
        <v>0.246</v>
      </c>
      <c r="E215" s="39" t="s">
        <v>508</v>
      </c>
      <c r="F215" s="39" t="s">
        <v>17</v>
      </c>
    </row>
    <row r="216" spans="1:6" x14ac:dyDescent="0.25">
      <c r="A216" s="34" t="s">
        <v>1606</v>
      </c>
      <c r="B216" s="37">
        <v>250</v>
      </c>
      <c r="C216" s="37">
        <v>31</v>
      </c>
      <c r="D216" s="38">
        <v>0.20200000000000001</v>
      </c>
      <c r="E216" s="39" t="s">
        <v>508</v>
      </c>
      <c r="F216" s="39" t="s">
        <v>17</v>
      </c>
    </row>
    <row r="217" spans="1:6" x14ac:dyDescent="0.25">
      <c r="A217" s="45" t="s">
        <v>9</v>
      </c>
      <c r="B217" s="45"/>
      <c r="C217" s="45"/>
      <c r="D217" s="46">
        <f>SUM(D175:D216)</f>
        <v>8.0180000000000025</v>
      </c>
      <c r="E217" s="47"/>
      <c r="F217" s="48"/>
    </row>
    <row r="218" spans="1:6" x14ac:dyDescent="0.25">
      <c r="A218" s="34" t="s">
        <v>1607</v>
      </c>
      <c r="B218" s="37">
        <v>250</v>
      </c>
      <c r="C218" s="37">
        <v>28</v>
      </c>
      <c r="D218" s="38">
        <v>0.16600000000000001</v>
      </c>
      <c r="E218" s="39" t="s">
        <v>508</v>
      </c>
      <c r="F218" s="39" t="s">
        <v>17</v>
      </c>
    </row>
    <row r="219" spans="1:6" x14ac:dyDescent="0.25">
      <c r="A219" s="34" t="s">
        <v>1608</v>
      </c>
      <c r="B219" s="37">
        <v>250</v>
      </c>
      <c r="C219" s="37">
        <v>29</v>
      </c>
      <c r="D219" s="38">
        <v>0.17699999999999999</v>
      </c>
      <c r="E219" s="39" t="s">
        <v>508</v>
      </c>
      <c r="F219" s="39" t="s">
        <v>17</v>
      </c>
    </row>
    <row r="220" spans="1:6" x14ac:dyDescent="0.25">
      <c r="A220" s="34" t="s">
        <v>1609</v>
      </c>
      <c r="B220" s="37">
        <v>250</v>
      </c>
      <c r="C220" s="37">
        <v>32</v>
      </c>
      <c r="D220" s="38">
        <v>0.219</v>
      </c>
      <c r="E220" s="39" t="s">
        <v>508</v>
      </c>
      <c r="F220" s="39" t="s">
        <v>17</v>
      </c>
    </row>
    <row r="221" spans="1:6" x14ac:dyDescent="0.25">
      <c r="A221" s="34" t="s">
        <v>1610</v>
      </c>
      <c r="B221" s="37">
        <v>250</v>
      </c>
      <c r="C221" s="37">
        <v>27</v>
      </c>
      <c r="D221" s="38">
        <v>0.155</v>
      </c>
      <c r="E221" s="39" t="s">
        <v>508</v>
      </c>
      <c r="F221" s="39" t="s">
        <v>17</v>
      </c>
    </row>
    <row r="222" spans="1:6" x14ac:dyDescent="0.25">
      <c r="A222" s="34" t="s">
        <v>1611</v>
      </c>
      <c r="B222" s="37">
        <v>250</v>
      </c>
      <c r="C222" s="37">
        <v>28</v>
      </c>
      <c r="D222" s="38">
        <v>0.16600000000000001</v>
      </c>
      <c r="E222" s="39" t="s">
        <v>508</v>
      </c>
      <c r="F222" s="39" t="s">
        <v>17</v>
      </c>
    </row>
    <row r="223" spans="1:6" x14ac:dyDescent="0.25">
      <c r="A223" s="34" t="s">
        <v>1612</v>
      </c>
      <c r="B223" s="37">
        <v>250</v>
      </c>
      <c r="C223" s="37">
        <v>28</v>
      </c>
      <c r="D223" s="38">
        <v>0.16600000000000001</v>
      </c>
      <c r="E223" s="39" t="s">
        <v>508</v>
      </c>
      <c r="F223" s="39" t="s">
        <v>17</v>
      </c>
    </row>
    <row r="224" spans="1:6" x14ac:dyDescent="0.25">
      <c r="A224" s="34" t="s">
        <v>1613</v>
      </c>
      <c r="B224" s="37">
        <v>250</v>
      </c>
      <c r="C224" s="37">
        <v>35</v>
      </c>
      <c r="D224" s="38">
        <v>0.26</v>
      </c>
      <c r="E224" s="39" t="s">
        <v>508</v>
      </c>
      <c r="F224" s="39" t="s">
        <v>17</v>
      </c>
    </row>
    <row r="225" spans="1:6" x14ac:dyDescent="0.25">
      <c r="A225" s="34" t="s">
        <v>1614</v>
      </c>
      <c r="B225" s="37">
        <v>250</v>
      </c>
      <c r="C225" s="37">
        <v>34</v>
      </c>
      <c r="D225" s="38">
        <v>0.246</v>
      </c>
      <c r="E225" s="39" t="s">
        <v>508</v>
      </c>
      <c r="F225" s="39" t="s">
        <v>17</v>
      </c>
    </row>
    <row r="226" spans="1:6" x14ac:dyDescent="0.25">
      <c r="A226" s="34" t="s">
        <v>1615</v>
      </c>
      <c r="B226" s="37">
        <v>250</v>
      </c>
      <c r="C226" s="37">
        <v>28</v>
      </c>
      <c r="D226" s="38">
        <v>0.16600000000000001</v>
      </c>
      <c r="E226" s="39" t="s">
        <v>508</v>
      </c>
      <c r="F226" s="39" t="s">
        <v>17</v>
      </c>
    </row>
    <row r="227" spans="1:6" x14ac:dyDescent="0.25">
      <c r="A227" s="34" t="s">
        <v>1616</v>
      </c>
      <c r="B227" s="37">
        <v>250</v>
      </c>
      <c r="C227" s="37">
        <v>28</v>
      </c>
      <c r="D227" s="38">
        <v>0.16600000000000001</v>
      </c>
      <c r="E227" s="39" t="s">
        <v>508</v>
      </c>
      <c r="F227" s="39" t="s">
        <v>17</v>
      </c>
    </row>
    <row r="228" spans="1:6" x14ac:dyDescent="0.25">
      <c r="A228" s="34" t="s">
        <v>1617</v>
      </c>
      <c r="B228" s="37">
        <v>250</v>
      </c>
      <c r="C228" s="37">
        <v>27</v>
      </c>
      <c r="D228" s="38">
        <v>0.155</v>
      </c>
      <c r="E228" s="39" t="s">
        <v>508</v>
      </c>
      <c r="F228" s="39" t="s">
        <v>17</v>
      </c>
    </row>
    <row r="229" spans="1:6" x14ac:dyDescent="0.25">
      <c r="A229" s="34" t="s">
        <v>1618</v>
      </c>
      <c r="B229" s="37">
        <v>250</v>
      </c>
      <c r="C229" s="37">
        <v>26</v>
      </c>
      <c r="D229" s="38">
        <v>0.14399999999999999</v>
      </c>
      <c r="E229" s="39" t="s">
        <v>508</v>
      </c>
      <c r="F229" s="39" t="s">
        <v>17</v>
      </c>
    </row>
    <row r="230" spans="1:6" x14ac:dyDescent="0.25">
      <c r="A230" s="34" t="s">
        <v>1619</v>
      </c>
      <c r="B230" s="37">
        <v>250</v>
      </c>
      <c r="C230" s="37">
        <v>29</v>
      </c>
      <c r="D230" s="38">
        <v>0.17699999999999999</v>
      </c>
      <c r="E230" s="39" t="s">
        <v>508</v>
      </c>
      <c r="F230" s="39" t="s">
        <v>17</v>
      </c>
    </row>
    <row r="231" spans="1:6" x14ac:dyDescent="0.25">
      <c r="A231" s="34" t="s">
        <v>1620</v>
      </c>
      <c r="B231" s="37">
        <v>250</v>
      </c>
      <c r="C231" s="37">
        <v>33</v>
      </c>
      <c r="D231" s="38">
        <v>0.23200000000000001</v>
      </c>
      <c r="E231" s="39" t="s">
        <v>508</v>
      </c>
      <c r="F231" s="39" t="s">
        <v>17</v>
      </c>
    </row>
    <row r="232" spans="1:6" x14ac:dyDescent="0.25">
      <c r="A232" s="34" t="s">
        <v>1621</v>
      </c>
      <c r="B232" s="37">
        <v>250</v>
      </c>
      <c r="C232" s="37">
        <v>31</v>
      </c>
      <c r="D232" s="38">
        <v>0.20200000000000001</v>
      </c>
      <c r="E232" s="39" t="s">
        <v>508</v>
      </c>
      <c r="F232" s="39" t="s">
        <v>17</v>
      </c>
    </row>
    <row r="233" spans="1:6" x14ac:dyDescent="0.25">
      <c r="A233" s="34" t="s">
        <v>1622</v>
      </c>
      <c r="B233" s="37">
        <v>250</v>
      </c>
      <c r="C233" s="37">
        <v>32</v>
      </c>
      <c r="D233" s="38">
        <v>0.219</v>
      </c>
      <c r="E233" s="39" t="s">
        <v>508</v>
      </c>
      <c r="F233" s="39" t="s">
        <v>17</v>
      </c>
    </row>
    <row r="234" spans="1:6" x14ac:dyDescent="0.25">
      <c r="A234" s="34" t="s">
        <v>1623</v>
      </c>
      <c r="B234" s="37">
        <v>250</v>
      </c>
      <c r="C234" s="37">
        <v>34</v>
      </c>
      <c r="D234" s="38">
        <v>0.246</v>
      </c>
      <c r="E234" s="39" t="s">
        <v>508</v>
      </c>
      <c r="F234" s="39" t="s">
        <v>17</v>
      </c>
    </row>
    <row r="235" spans="1:6" x14ac:dyDescent="0.25">
      <c r="A235" s="34" t="s">
        <v>1624</v>
      </c>
      <c r="B235" s="37">
        <v>250</v>
      </c>
      <c r="C235" s="37">
        <v>27</v>
      </c>
      <c r="D235" s="38">
        <v>0.155</v>
      </c>
      <c r="E235" s="39" t="s">
        <v>508</v>
      </c>
      <c r="F235" s="39" t="s">
        <v>17</v>
      </c>
    </row>
    <row r="236" spans="1:6" x14ac:dyDescent="0.25">
      <c r="A236" s="34" t="s">
        <v>1625</v>
      </c>
      <c r="B236" s="37">
        <v>250</v>
      </c>
      <c r="C236" s="37">
        <v>30</v>
      </c>
      <c r="D236" s="38">
        <v>0.189</v>
      </c>
      <c r="E236" s="39" t="s">
        <v>508</v>
      </c>
      <c r="F236" s="39" t="s">
        <v>17</v>
      </c>
    </row>
    <row r="237" spans="1:6" x14ac:dyDescent="0.25">
      <c r="A237" s="34" t="s">
        <v>1626</v>
      </c>
      <c r="B237" s="37">
        <v>250</v>
      </c>
      <c r="C237" s="37">
        <v>29</v>
      </c>
      <c r="D237" s="38">
        <v>0.17699999999999999</v>
      </c>
      <c r="E237" s="39" t="s">
        <v>508</v>
      </c>
      <c r="F237" s="39" t="s">
        <v>17</v>
      </c>
    </row>
    <row r="238" spans="1:6" x14ac:dyDescent="0.25">
      <c r="A238" s="34" t="s">
        <v>1627</v>
      </c>
      <c r="B238" s="37">
        <v>250</v>
      </c>
      <c r="C238" s="37">
        <v>29</v>
      </c>
      <c r="D238" s="38">
        <v>0.17699999999999999</v>
      </c>
      <c r="E238" s="39" t="s">
        <v>508</v>
      </c>
      <c r="F238" s="39" t="s">
        <v>17</v>
      </c>
    </row>
    <row r="239" spans="1:6" x14ac:dyDescent="0.25">
      <c r="A239" s="34" t="s">
        <v>1628</v>
      </c>
      <c r="B239" s="37">
        <v>250</v>
      </c>
      <c r="C239" s="37">
        <v>28</v>
      </c>
      <c r="D239" s="38">
        <v>0.16600000000000001</v>
      </c>
      <c r="E239" s="39" t="s">
        <v>508</v>
      </c>
      <c r="F239" s="39" t="s">
        <v>17</v>
      </c>
    </row>
    <row r="240" spans="1:6" x14ac:dyDescent="0.25">
      <c r="A240" s="34" t="s">
        <v>1629</v>
      </c>
      <c r="B240" s="37">
        <v>250</v>
      </c>
      <c r="C240" s="37">
        <v>32</v>
      </c>
      <c r="D240" s="38">
        <v>0.219</v>
      </c>
      <c r="E240" s="39" t="s">
        <v>508</v>
      </c>
      <c r="F240" s="39" t="s">
        <v>17</v>
      </c>
    </row>
    <row r="241" spans="1:6" x14ac:dyDescent="0.25">
      <c r="A241" s="34" t="s">
        <v>1630</v>
      </c>
      <c r="B241" s="37">
        <v>250</v>
      </c>
      <c r="C241" s="37">
        <v>29</v>
      </c>
      <c r="D241" s="38">
        <v>0.17699999999999999</v>
      </c>
      <c r="E241" s="39" t="s">
        <v>508</v>
      </c>
      <c r="F241" s="39" t="s">
        <v>17</v>
      </c>
    </row>
    <row r="242" spans="1:6" x14ac:dyDescent="0.25">
      <c r="A242" s="34" t="s">
        <v>1631</v>
      </c>
      <c r="B242" s="37">
        <v>250</v>
      </c>
      <c r="C242" s="37">
        <v>35</v>
      </c>
      <c r="D242" s="38">
        <v>0.26</v>
      </c>
      <c r="E242" s="39" t="s">
        <v>508</v>
      </c>
      <c r="F242" s="39" t="s">
        <v>17</v>
      </c>
    </row>
    <row r="243" spans="1:6" x14ac:dyDescent="0.25">
      <c r="A243" s="34" t="s">
        <v>1632</v>
      </c>
      <c r="B243" s="37">
        <v>250</v>
      </c>
      <c r="C243" s="37">
        <v>28</v>
      </c>
      <c r="D243" s="38">
        <v>0.16600000000000001</v>
      </c>
      <c r="E243" s="39" t="s">
        <v>508</v>
      </c>
      <c r="F243" s="39" t="s">
        <v>17</v>
      </c>
    </row>
    <row r="244" spans="1:6" x14ac:dyDescent="0.25">
      <c r="A244" s="34" t="s">
        <v>1633</v>
      </c>
      <c r="B244" s="37">
        <v>250</v>
      </c>
      <c r="C244" s="37">
        <v>33</v>
      </c>
      <c r="D244" s="38">
        <v>0.23200000000000001</v>
      </c>
      <c r="E244" s="39" t="s">
        <v>508</v>
      </c>
      <c r="F244" s="39" t="s">
        <v>17</v>
      </c>
    </row>
    <row r="245" spans="1:6" x14ac:dyDescent="0.25">
      <c r="A245" s="34" t="s">
        <v>1634</v>
      </c>
      <c r="B245" s="37">
        <v>250</v>
      </c>
      <c r="C245" s="37">
        <v>28</v>
      </c>
      <c r="D245" s="38">
        <v>0.16600000000000001</v>
      </c>
      <c r="E245" s="39" t="s">
        <v>508</v>
      </c>
      <c r="F245" s="39" t="s">
        <v>17</v>
      </c>
    </row>
    <row r="246" spans="1:6" x14ac:dyDescent="0.25">
      <c r="A246" s="34" t="s">
        <v>1635</v>
      </c>
      <c r="B246" s="37">
        <v>250</v>
      </c>
      <c r="C246" s="37">
        <v>26</v>
      </c>
      <c r="D246" s="38">
        <v>0.14399999999999999</v>
      </c>
      <c r="E246" s="39" t="s">
        <v>508</v>
      </c>
      <c r="F246" s="39" t="s">
        <v>17</v>
      </c>
    </row>
    <row r="247" spans="1:6" x14ac:dyDescent="0.25">
      <c r="A247" s="34" t="s">
        <v>1636</v>
      </c>
      <c r="B247" s="37">
        <v>250</v>
      </c>
      <c r="C247" s="37">
        <v>26</v>
      </c>
      <c r="D247" s="38">
        <v>0.14399999999999999</v>
      </c>
      <c r="E247" s="39" t="s">
        <v>508</v>
      </c>
      <c r="F247" s="39" t="s">
        <v>17</v>
      </c>
    </row>
    <row r="248" spans="1:6" x14ac:dyDescent="0.25">
      <c r="A248" s="34" t="s">
        <v>1637</v>
      </c>
      <c r="B248" s="37">
        <v>250</v>
      </c>
      <c r="C248" s="37">
        <v>32</v>
      </c>
      <c r="D248" s="38">
        <v>0.219</v>
      </c>
      <c r="E248" s="39" t="s">
        <v>508</v>
      </c>
      <c r="F248" s="39" t="s">
        <v>17</v>
      </c>
    </row>
    <row r="249" spans="1:6" x14ac:dyDescent="0.25">
      <c r="A249" s="34" t="s">
        <v>1638</v>
      </c>
      <c r="B249" s="37">
        <v>250</v>
      </c>
      <c r="C249" s="37">
        <v>31</v>
      </c>
      <c r="D249" s="38">
        <v>0.20200000000000001</v>
      </c>
      <c r="E249" s="39" t="s">
        <v>508</v>
      </c>
      <c r="F249" s="39" t="s">
        <v>17</v>
      </c>
    </row>
    <row r="250" spans="1:6" x14ac:dyDescent="0.25">
      <c r="A250" s="34" t="s">
        <v>1639</v>
      </c>
      <c r="B250" s="37">
        <v>250</v>
      </c>
      <c r="C250" s="37">
        <v>25</v>
      </c>
      <c r="D250" s="38">
        <v>0.13300000000000001</v>
      </c>
      <c r="E250" s="39" t="s">
        <v>508</v>
      </c>
      <c r="F250" s="39" t="s">
        <v>17</v>
      </c>
    </row>
    <row r="251" spans="1:6" x14ac:dyDescent="0.25">
      <c r="A251" s="34" t="s">
        <v>1640</v>
      </c>
      <c r="B251" s="37">
        <v>250</v>
      </c>
      <c r="C251" s="37">
        <v>28</v>
      </c>
      <c r="D251" s="38">
        <v>0.16600000000000001</v>
      </c>
      <c r="E251" s="39" t="s">
        <v>508</v>
      </c>
      <c r="F251" s="39" t="s">
        <v>17</v>
      </c>
    </row>
    <row r="252" spans="1:6" x14ac:dyDescent="0.25">
      <c r="A252" s="34" t="s">
        <v>1641</v>
      </c>
      <c r="B252" s="37">
        <v>250</v>
      </c>
      <c r="C252" s="37">
        <v>24</v>
      </c>
      <c r="D252" s="38">
        <v>0.123</v>
      </c>
      <c r="E252" s="39" t="s">
        <v>508</v>
      </c>
      <c r="F252" s="39" t="s">
        <v>17</v>
      </c>
    </row>
    <row r="253" spans="1:6" x14ac:dyDescent="0.25">
      <c r="A253" s="34" t="s">
        <v>1642</v>
      </c>
      <c r="B253" s="37">
        <v>250</v>
      </c>
      <c r="C253" s="37">
        <v>29</v>
      </c>
      <c r="D253" s="38">
        <v>0.17699999999999999</v>
      </c>
      <c r="E253" s="39" t="s">
        <v>508</v>
      </c>
      <c r="F253" s="39" t="s">
        <v>17</v>
      </c>
    </row>
    <row r="254" spans="1:6" x14ac:dyDescent="0.25">
      <c r="A254" s="34" t="s">
        <v>1643</v>
      </c>
      <c r="B254" s="37">
        <v>250</v>
      </c>
      <c r="C254" s="37">
        <v>27</v>
      </c>
      <c r="D254" s="38">
        <v>0.155</v>
      </c>
      <c r="E254" s="39" t="s">
        <v>508</v>
      </c>
      <c r="F254" s="39" t="s">
        <v>17</v>
      </c>
    </row>
    <row r="255" spans="1:6" x14ac:dyDescent="0.25">
      <c r="A255" s="34" t="s">
        <v>1644</v>
      </c>
      <c r="B255" s="37">
        <v>250</v>
      </c>
      <c r="C255" s="37">
        <v>26</v>
      </c>
      <c r="D255" s="38">
        <v>0.14399999999999999</v>
      </c>
      <c r="E255" s="39" t="s">
        <v>508</v>
      </c>
      <c r="F255" s="39" t="s">
        <v>17</v>
      </c>
    </row>
    <row r="256" spans="1:6" x14ac:dyDescent="0.25">
      <c r="A256" s="34" t="s">
        <v>1645</v>
      </c>
      <c r="B256" s="37">
        <v>250</v>
      </c>
      <c r="C256" s="37">
        <v>26</v>
      </c>
      <c r="D256" s="38">
        <v>0.14399999999999999</v>
      </c>
      <c r="E256" s="39" t="s">
        <v>508</v>
      </c>
      <c r="F256" s="39" t="s">
        <v>17</v>
      </c>
    </row>
    <row r="257" spans="1:6" x14ac:dyDescent="0.25">
      <c r="A257" s="34" t="s">
        <v>1646</v>
      </c>
      <c r="B257" s="37">
        <v>250</v>
      </c>
      <c r="C257" s="37">
        <v>24</v>
      </c>
      <c r="D257" s="38">
        <v>0.123</v>
      </c>
      <c r="E257" s="39" t="s">
        <v>508</v>
      </c>
      <c r="F257" s="39" t="s">
        <v>17</v>
      </c>
    </row>
    <row r="258" spans="1:6" x14ac:dyDescent="0.25">
      <c r="A258" s="34" t="s">
        <v>1647</v>
      </c>
      <c r="B258" s="37">
        <v>250</v>
      </c>
      <c r="C258" s="37">
        <v>29</v>
      </c>
      <c r="D258" s="38">
        <v>0.17699999999999999</v>
      </c>
      <c r="E258" s="39" t="s">
        <v>508</v>
      </c>
      <c r="F258" s="39" t="s">
        <v>17</v>
      </c>
    </row>
    <row r="259" spans="1:6" x14ac:dyDescent="0.25">
      <c r="A259" s="34" t="s">
        <v>1648</v>
      </c>
      <c r="B259" s="37">
        <v>250</v>
      </c>
      <c r="C259" s="37">
        <v>26</v>
      </c>
      <c r="D259" s="38">
        <v>0.14399999999999999</v>
      </c>
      <c r="E259" s="39" t="s">
        <v>508</v>
      </c>
      <c r="F259" s="39" t="s">
        <v>17</v>
      </c>
    </row>
    <row r="260" spans="1:6" x14ac:dyDescent="0.25">
      <c r="A260" s="45" t="s">
        <v>9</v>
      </c>
      <c r="B260" s="45"/>
      <c r="C260" s="45"/>
      <c r="D260" s="46">
        <f>SUM(D218:D259)</f>
        <v>7.5410000000000021</v>
      </c>
      <c r="E260" s="47"/>
      <c r="F260" s="48"/>
    </row>
    <row r="261" spans="1:6" x14ac:dyDescent="0.25">
      <c r="A261" s="34" t="s">
        <v>1649</v>
      </c>
      <c r="B261" s="37">
        <v>250</v>
      </c>
      <c r="C261" s="37">
        <v>32</v>
      </c>
      <c r="D261" s="38">
        <v>0.219</v>
      </c>
      <c r="E261" s="39" t="s">
        <v>508</v>
      </c>
      <c r="F261" s="39" t="s">
        <v>17</v>
      </c>
    </row>
    <row r="262" spans="1:6" x14ac:dyDescent="0.25">
      <c r="A262" s="34" t="s">
        <v>1650</v>
      </c>
      <c r="B262" s="37">
        <v>250</v>
      </c>
      <c r="C262" s="37">
        <v>30</v>
      </c>
      <c r="D262" s="38">
        <v>0.189</v>
      </c>
      <c r="E262" s="39" t="s">
        <v>508</v>
      </c>
      <c r="F262" s="39" t="s">
        <v>17</v>
      </c>
    </row>
    <row r="263" spans="1:6" x14ac:dyDescent="0.25">
      <c r="A263" s="34" t="s">
        <v>1651</v>
      </c>
      <c r="B263" s="37">
        <v>250</v>
      </c>
      <c r="C263" s="37">
        <v>28</v>
      </c>
      <c r="D263" s="38">
        <v>0.16600000000000001</v>
      </c>
      <c r="E263" s="39" t="s">
        <v>508</v>
      </c>
      <c r="F263" s="39" t="s">
        <v>17</v>
      </c>
    </row>
    <row r="264" spans="1:6" x14ac:dyDescent="0.25">
      <c r="A264" s="34" t="s">
        <v>1652</v>
      </c>
      <c r="B264" s="37">
        <v>250</v>
      </c>
      <c r="C264" s="37">
        <v>28</v>
      </c>
      <c r="D264" s="38">
        <v>0.16600000000000001</v>
      </c>
      <c r="E264" s="39" t="s">
        <v>508</v>
      </c>
      <c r="F264" s="39" t="s">
        <v>17</v>
      </c>
    </row>
    <row r="265" spans="1:6" x14ac:dyDescent="0.25">
      <c r="A265" s="34" t="s">
        <v>1653</v>
      </c>
      <c r="B265" s="37">
        <v>250</v>
      </c>
      <c r="C265" s="37">
        <v>35</v>
      </c>
      <c r="D265" s="38">
        <v>0.26</v>
      </c>
      <c r="E265" s="39" t="s">
        <v>508</v>
      </c>
      <c r="F265" s="39" t="s">
        <v>17</v>
      </c>
    </row>
    <row r="266" spans="1:6" x14ac:dyDescent="0.25">
      <c r="A266" s="34" t="s">
        <v>1654</v>
      </c>
      <c r="B266" s="37">
        <v>250</v>
      </c>
      <c r="C266" s="37">
        <v>32</v>
      </c>
      <c r="D266" s="38">
        <v>0.219</v>
      </c>
      <c r="E266" s="39" t="s">
        <v>508</v>
      </c>
      <c r="F266" s="39" t="s">
        <v>17</v>
      </c>
    </row>
    <row r="267" spans="1:6" x14ac:dyDescent="0.25">
      <c r="A267" s="34" t="s">
        <v>1655</v>
      </c>
      <c r="B267" s="37">
        <v>250</v>
      </c>
      <c r="C267" s="37">
        <v>35</v>
      </c>
      <c r="D267" s="38">
        <v>0.26</v>
      </c>
      <c r="E267" s="39" t="s">
        <v>508</v>
      </c>
      <c r="F267" s="39" t="s">
        <v>17</v>
      </c>
    </row>
    <row r="268" spans="1:6" x14ac:dyDescent="0.25">
      <c r="A268" s="34" t="s">
        <v>1656</v>
      </c>
      <c r="B268" s="37">
        <v>250</v>
      </c>
      <c r="C268" s="37">
        <v>31</v>
      </c>
      <c r="D268" s="38">
        <v>0.20200000000000001</v>
      </c>
      <c r="E268" s="39" t="s">
        <v>508</v>
      </c>
      <c r="F268" s="39" t="s">
        <v>17</v>
      </c>
    </row>
    <row r="269" spans="1:6" x14ac:dyDescent="0.25">
      <c r="A269" s="34" t="s">
        <v>1657</v>
      </c>
      <c r="B269" s="37">
        <v>250</v>
      </c>
      <c r="C269" s="37">
        <v>29</v>
      </c>
      <c r="D269" s="38">
        <v>0.17699999999999999</v>
      </c>
      <c r="E269" s="39" t="s">
        <v>508</v>
      </c>
      <c r="F269" s="39" t="s">
        <v>17</v>
      </c>
    </row>
    <row r="270" spans="1:6" x14ac:dyDescent="0.25">
      <c r="A270" s="34" t="s">
        <v>1658</v>
      </c>
      <c r="B270" s="37">
        <v>250</v>
      </c>
      <c r="C270" s="37">
        <v>30</v>
      </c>
      <c r="D270" s="38">
        <v>0.189</v>
      </c>
      <c r="E270" s="39" t="s">
        <v>508</v>
      </c>
      <c r="F270" s="39" t="s">
        <v>17</v>
      </c>
    </row>
    <row r="271" spans="1:6" x14ac:dyDescent="0.25">
      <c r="A271" s="34" t="s">
        <v>1659</v>
      </c>
      <c r="B271" s="37">
        <v>250</v>
      </c>
      <c r="C271" s="37">
        <v>27</v>
      </c>
      <c r="D271" s="38">
        <v>0.155</v>
      </c>
      <c r="E271" s="39" t="s">
        <v>508</v>
      </c>
      <c r="F271" s="39" t="s">
        <v>17</v>
      </c>
    </row>
    <row r="272" spans="1:6" x14ac:dyDescent="0.25">
      <c r="A272" s="34" t="s">
        <v>1660</v>
      </c>
      <c r="B272" s="37">
        <v>250</v>
      </c>
      <c r="C272" s="37">
        <v>33</v>
      </c>
      <c r="D272" s="38">
        <v>0.23200000000000001</v>
      </c>
      <c r="E272" s="39" t="s">
        <v>508</v>
      </c>
      <c r="F272" s="39" t="s">
        <v>17</v>
      </c>
    </row>
    <row r="273" spans="1:6" x14ac:dyDescent="0.25">
      <c r="A273" s="34" t="s">
        <v>1661</v>
      </c>
      <c r="B273" s="37">
        <v>250</v>
      </c>
      <c r="C273" s="37">
        <v>30</v>
      </c>
      <c r="D273" s="38">
        <v>0.189</v>
      </c>
      <c r="E273" s="39" t="s">
        <v>508</v>
      </c>
      <c r="F273" s="39" t="s">
        <v>17</v>
      </c>
    </row>
    <row r="274" spans="1:6" x14ac:dyDescent="0.25">
      <c r="A274" s="34" t="s">
        <v>1662</v>
      </c>
      <c r="B274" s="37">
        <v>250</v>
      </c>
      <c r="C274" s="37">
        <v>41</v>
      </c>
      <c r="D274" s="38">
        <v>0.35299999999999998</v>
      </c>
      <c r="E274" s="39" t="s">
        <v>508</v>
      </c>
      <c r="F274" s="39" t="s">
        <v>17</v>
      </c>
    </row>
    <row r="275" spans="1:6" x14ac:dyDescent="0.25">
      <c r="A275" s="34" t="s">
        <v>1663</v>
      </c>
      <c r="B275" s="37">
        <v>250</v>
      </c>
      <c r="C275" s="37">
        <v>32</v>
      </c>
      <c r="D275" s="38">
        <v>0.219</v>
      </c>
      <c r="E275" s="39" t="s">
        <v>508</v>
      </c>
      <c r="F275" s="39" t="s">
        <v>17</v>
      </c>
    </row>
    <row r="276" spans="1:6" x14ac:dyDescent="0.25">
      <c r="A276" s="34" t="s">
        <v>1664</v>
      </c>
      <c r="B276" s="37">
        <v>250</v>
      </c>
      <c r="C276" s="37">
        <v>30</v>
      </c>
      <c r="D276" s="38">
        <v>0.189</v>
      </c>
      <c r="E276" s="39" t="s">
        <v>508</v>
      </c>
      <c r="F276" s="39" t="s">
        <v>17</v>
      </c>
    </row>
    <row r="277" spans="1:6" x14ac:dyDescent="0.25">
      <c r="A277" s="34" t="s">
        <v>1665</v>
      </c>
      <c r="B277" s="37">
        <v>250</v>
      </c>
      <c r="C277" s="37">
        <v>29</v>
      </c>
      <c r="D277" s="38">
        <v>0.17699999999999999</v>
      </c>
      <c r="E277" s="39" t="s">
        <v>508</v>
      </c>
      <c r="F277" s="39" t="s">
        <v>17</v>
      </c>
    </row>
    <row r="278" spans="1:6" x14ac:dyDescent="0.25">
      <c r="A278" s="34" t="s">
        <v>1666</v>
      </c>
      <c r="B278" s="37">
        <v>300</v>
      </c>
      <c r="C278" s="37">
        <v>28</v>
      </c>
      <c r="D278" s="38">
        <v>0.20200000000000001</v>
      </c>
      <c r="E278" s="39" t="s">
        <v>508</v>
      </c>
      <c r="F278" s="39" t="s">
        <v>17</v>
      </c>
    </row>
    <row r="279" spans="1:6" x14ac:dyDescent="0.25">
      <c r="A279" s="34" t="s">
        <v>1667</v>
      </c>
      <c r="B279" s="37">
        <v>350</v>
      </c>
      <c r="C279" s="37">
        <v>30</v>
      </c>
      <c r="D279" s="38">
        <v>0.27300000000000002</v>
      </c>
      <c r="E279" s="39" t="s">
        <v>508</v>
      </c>
      <c r="F279" s="39" t="s">
        <v>17</v>
      </c>
    </row>
    <row r="280" spans="1:6" x14ac:dyDescent="0.25">
      <c r="A280" s="34" t="s">
        <v>1668</v>
      </c>
      <c r="B280" s="37">
        <v>250</v>
      </c>
      <c r="C280" s="37">
        <v>34</v>
      </c>
      <c r="D280" s="38">
        <v>0.246</v>
      </c>
      <c r="E280" s="39" t="s">
        <v>508</v>
      </c>
      <c r="F280" s="39" t="s">
        <v>17</v>
      </c>
    </row>
    <row r="281" spans="1:6" x14ac:dyDescent="0.25">
      <c r="A281" s="34" t="s">
        <v>1669</v>
      </c>
      <c r="B281" s="37">
        <v>250</v>
      </c>
      <c r="C281" s="37">
        <v>36</v>
      </c>
      <c r="D281" s="38">
        <v>0.27500000000000002</v>
      </c>
      <c r="E281" s="39" t="s">
        <v>508</v>
      </c>
      <c r="F281" s="39" t="s">
        <v>17</v>
      </c>
    </row>
    <row r="282" spans="1:6" x14ac:dyDescent="0.25">
      <c r="A282" s="34" t="s">
        <v>1670</v>
      </c>
      <c r="B282" s="37">
        <v>250</v>
      </c>
      <c r="C282" s="37">
        <v>40</v>
      </c>
      <c r="D282" s="38">
        <v>0.33700000000000002</v>
      </c>
      <c r="E282" s="39" t="s">
        <v>508</v>
      </c>
      <c r="F282" s="39" t="s">
        <v>17</v>
      </c>
    </row>
    <row r="283" spans="1:6" x14ac:dyDescent="0.25">
      <c r="A283" s="34" t="s">
        <v>1671</v>
      </c>
      <c r="B283" s="37">
        <v>250</v>
      </c>
      <c r="C283" s="37">
        <v>41</v>
      </c>
      <c r="D283" s="38">
        <v>0.35299999999999998</v>
      </c>
      <c r="E283" s="39" t="s">
        <v>508</v>
      </c>
      <c r="F283" s="39" t="s">
        <v>17</v>
      </c>
    </row>
    <row r="284" spans="1:6" x14ac:dyDescent="0.25">
      <c r="A284" s="34" t="s">
        <v>1672</v>
      </c>
      <c r="B284" s="37">
        <v>250</v>
      </c>
      <c r="C284" s="37">
        <v>27</v>
      </c>
      <c r="D284" s="38">
        <v>0.155</v>
      </c>
      <c r="E284" s="39" t="s">
        <v>508</v>
      </c>
      <c r="F284" s="39" t="s">
        <v>17</v>
      </c>
    </row>
    <row r="285" spans="1:6" x14ac:dyDescent="0.25">
      <c r="A285" s="34" t="s">
        <v>1673</v>
      </c>
      <c r="B285" s="37">
        <v>350</v>
      </c>
      <c r="C285" s="37">
        <v>52</v>
      </c>
      <c r="D285" s="38">
        <v>0.81299999999999994</v>
      </c>
      <c r="E285" s="39" t="s">
        <v>508</v>
      </c>
      <c r="F285" s="39" t="s">
        <v>17</v>
      </c>
    </row>
    <row r="286" spans="1:6" x14ac:dyDescent="0.25">
      <c r="A286" s="34" t="s">
        <v>1674</v>
      </c>
      <c r="B286" s="37">
        <v>250</v>
      </c>
      <c r="C286" s="37">
        <v>42</v>
      </c>
      <c r="D286" s="38">
        <v>0.37</v>
      </c>
      <c r="E286" s="39" t="s">
        <v>508</v>
      </c>
      <c r="F286" s="39" t="s">
        <v>17</v>
      </c>
    </row>
    <row r="287" spans="1:6" x14ac:dyDescent="0.25">
      <c r="A287" s="34" t="s">
        <v>1675</v>
      </c>
      <c r="B287" s="37">
        <v>250</v>
      </c>
      <c r="C287" s="37">
        <v>32</v>
      </c>
      <c r="D287" s="38">
        <v>0.219</v>
      </c>
      <c r="E287" s="39" t="s">
        <v>508</v>
      </c>
      <c r="F287" s="39" t="s">
        <v>17</v>
      </c>
    </row>
    <row r="288" spans="1:6" x14ac:dyDescent="0.25">
      <c r="A288" s="34" t="s">
        <v>1676</v>
      </c>
      <c r="B288" s="37">
        <v>300</v>
      </c>
      <c r="C288" s="37">
        <v>38</v>
      </c>
      <c r="D288" s="38">
        <v>0.371</v>
      </c>
      <c r="E288" s="39" t="s">
        <v>508</v>
      </c>
      <c r="F288" s="39" t="s">
        <v>17</v>
      </c>
    </row>
    <row r="289" spans="1:6" x14ac:dyDescent="0.25">
      <c r="A289" s="34" t="s">
        <v>1677</v>
      </c>
      <c r="B289" s="37">
        <v>250</v>
      </c>
      <c r="C289" s="37">
        <v>33</v>
      </c>
      <c r="D289" s="38">
        <v>0.23200000000000001</v>
      </c>
      <c r="E289" s="39" t="s">
        <v>508</v>
      </c>
      <c r="F289" s="39" t="s">
        <v>17</v>
      </c>
    </row>
    <row r="290" spans="1:6" x14ac:dyDescent="0.25">
      <c r="A290" s="34" t="s">
        <v>1678</v>
      </c>
      <c r="B290" s="37">
        <v>250</v>
      </c>
      <c r="C290" s="37">
        <v>30</v>
      </c>
      <c r="D290" s="38">
        <v>0.189</v>
      </c>
      <c r="E290" s="39" t="s">
        <v>508</v>
      </c>
      <c r="F290" s="39" t="s">
        <v>17</v>
      </c>
    </row>
    <row r="291" spans="1:6" x14ac:dyDescent="0.25">
      <c r="A291" s="34" t="s">
        <v>1679</v>
      </c>
      <c r="B291" s="37">
        <v>250</v>
      </c>
      <c r="C291" s="37">
        <v>35</v>
      </c>
      <c r="D291" s="38">
        <v>0.26</v>
      </c>
      <c r="E291" s="39" t="s">
        <v>508</v>
      </c>
      <c r="F291" s="39" t="s">
        <v>17</v>
      </c>
    </row>
    <row r="292" spans="1:6" x14ac:dyDescent="0.25">
      <c r="A292" s="34" t="s">
        <v>1680</v>
      </c>
      <c r="B292" s="37">
        <v>250</v>
      </c>
      <c r="C292" s="37">
        <v>37</v>
      </c>
      <c r="D292" s="38">
        <v>0.28999999999999998</v>
      </c>
      <c r="E292" s="39" t="s">
        <v>508</v>
      </c>
      <c r="F292" s="39" t="s">
        <v>17</v>
      </c>
    </row>
    <row r="293" spans="1:6" x14ac:dyDescent="0.25">
      <c r="A293" s="34" t="s">
        <v>1681</v>
      </c>
      <c r="B293" s="37">
        <v>250</v>
      </c>
      <c r="C293" s="37">
        <v>29</v>
      </c>
      <c r="D293" s="38">
        <v>0.17699999999999999</v>
      </c>
      <c r="E293" s="39" t="s">
        <v>508</v>
      </c>
      <c r="F293" s="39" t="s">
        <v>17</v>
      </c>
    </row>
    <row r="294" spans="1:6" x14ac:dyDescent="0.25">
      <c r="A294" s="34" t="s">
        <v>1682</v>
      </c>
      <c r="B294" s="37">
        <v>250</v>
      </c>
      <c r="C294" s="37">
        <v>33</v>
      </c>
      <c r="D294" s="38">
        <v>0.23200000000000001</v>
      </c>
      <c r="E294" s="39" t="s">
        <v>508</v>
      </c>
      <c r="F294" s="39" t="s">
        <v>17</v>
      </c>
    </row>
    <row r="295" spans="1:6" x14ac:dyDescent="0.25">
      <c r="A295" s="34" t="s">
        <v>1683</v>
      </c>
      <c r="B295" s="37">
        <v>250</v>
      </c>
      <c r="C295" s="37">
        <v>32</v>
      </c>
      <c r="D295" s="38">
        <v>0.219</v>
      </c>
      <c r="E295" s="39" t="s">
        <v>508</v>
      </c>
      <c r="F295" s="39" t="s">
        <v>17</v>
      </c>
    </row>
    <row r="296" spans="1:6" x14ac:dyDescent="0.25">
      <c r="A296" s="34" t="s">
        <v>1684</v>
      </c>
      <c r="B296" s="37">
        <v>250</v>
      </c>
      <c r="C296" s="37">
        <v>40</v>
      </c>
      <c r="D296" s="38">
        <v>0.33700000000000002</v>
      </c>
      <c r="E296" s="39" t="s">
        <v>508</v>
      </c>
      <c r="F296" s="39" t="s">
        <v>17</v>
      </c>
    </row>
    <row r="297" spans="1:6" x14ac:dyDescent="0.25">
      <c r="A297" s="34" t="s">
        <v>1685</v>
      </c>
      <c r="B297" s="37">
        <v>250</v>
      </c>
      <c r="C297" s="37">
        <v>39</v>
      </c>
      <c r="D297" s="38">
        <v>0.32</v>
      </c>
      <c r="E297" s="39" t="s">
        <v>508</v>
      </c>
      <c r="F297" s="39" t="s">
        <v>17</v>
      </c>
    </row>
    <row r="298" spans="1:6" x14ac:dyDescent="0.25">
      <c r="A298" s="34" t="s">
        <v>1686</v>
      </c>
      <c r="B298" s="37">
        <v>250</v>
      </c>
      <c r="C298" s="37">
        <v>37</v>
      </c>
      <c r="D298" s="38">
        <v>0.28999999999999998</v>
      </c>
      <c r="E298" s="39" t="s">
        <v>508</v>
      </c>
      <c r="F298" s="39" t="s">
        <v>17</v>
      </c>
    </row>
    <row r="299" spans="1:6" x14ac:dyDescent="0.25">
      <c r="A299" s="34" t="s">
        <v>1687</v>
      </c>
      <c r="B299" s="37">
        <v>300</v>
      </c>
      <c r="C299" s="37">
        <v>32</v>
      </c>
      <c r="D299" s="38">
        <v>0.26700000000000002</v>
      </c>
      <c r="E299" s="39" t="s">
        <v>508</v>
      </c>
      <c r="F299" s="39" t="s">
        <v>17</v>
      </c>
    </row>
    <row r="300" spans="1:6" x14ac:dyDescent="0.25">
      <c r="A300" s="34" t="s">
        <v>1688</v>
      </c>
      <c r="B300" s="37">
        <v>250</v>
      </c>
      <c r="C300" s="37">
        <v>33</v>
      </c>
      <c r="D300" s="38">
        <v>0.23200000000000001</v>
      </c>
      <c r="E300" s="39" t="s">
        <v>508</v>
      </c>
      <c r="F300" s="39" t="s">
        <v>17</v>
      </c>
    </row>
    <row r="301" spans="1:6" x14ac:dyDescent="0.25">
      <c r="A301" s="34" t="s">
        <v>1689</v>
      </c>
      <c r="B301" s="37">
        <v>250</v>
      </c>
      <c r="C301" s="37">
        <v>44</v>
      </c>
      <c r="D301" s="38">
        <v>0.40500000000000003</v>
      </c>
      <c r="E301" s="39" t="s">
        <v>508</v>
      </c>
      <c r="F301" s="39" t="s">
        <v>17</v>
      </c>
    </row>
    <row r="302" spans="1:6" x14ac:dyDescent="0.25">
      <c r="A302" s="34" t="s">
        <v>1690</v>
      </c>
      <c r="B302" s="37">
        <v>250</v>
      </c>
      <c r="C302" s="37">
        <v>31</v>
      </c>
      <c r="D302" s="38">
        <v>0.20200000000000001</v>
      </c>
      <c r="E302" s="39" t="s">
        <v>508</v>
      </c>
      <c r="F302" s="39" t="s">
        <v>17</v>
      </c>
    </row>
    <row r="303" spans="1:6" x14ac:dyDescent="0.25">
      <c r="A303" s="45" t="s">
        <v>9</v>
      </c>
      <c r="B303" s="45"/>
      <c r="C303" s="45"/>
      <c r="D303" s="46">
        <f>SUM(D261:D302)</f>
        <v>10.826999999999996</v>
      </c>
      <c r="E303" s="47"/>
      <c r="F303" s="48"/>
    </row>
    <row r="304" spans="1:6" x14ac:dyDescent="0.25">
      <c r="A304" s="34" t="s">
        <v>1691</v>
      </c>
      <c r="B304" s="37">
        <v>250</v>
      </c>
      <c r="C304" s="37">
        <v>32</v>
      </c>
      <c r="D304" s="38">
        <v>0.219</v>
      </c>
      <c r="E304" s="39" t="s">
        <v>508</v>
      </c>
      <c r="F304" s="39" t="s">
        <v>17</v>
      </c>
    </row>
    <row r="305" spans="1:6" x14ac:dyDescent="0.25">
      <c r="A305" s="34" t="s">
        <v>1692</v>
      </c>
      <c r="B305" s="37">
        <v>250</v>
      </c>
      <c r="C305" s="37">
        <v>36</v>
      </c>
      <c r="D305" s="38">
        <v>0.27500000000000002</v>
      </c>
      <c r="E305" s="39" t="s">
        <v>508</v>
      </c>
      <c r="F305" s="39" t="s">
        <v>17</v>
      </c>
    </row>
    <row r="306" spans="1:6" x14ac:dyDescent="0.25">
      <c r="A306" s="34" t="s">
        <v>1693</v>
      </c>
      <c r="B306" s="37">
        <v>250</v>
      </c>
      <c r="C306" s="37">
        <v>32</v>
      </c>
      <c r="D306" s="38">
        <v>0.219</v>
      </c>
      <c r="E306" s="39" t="s">
        <v>508</v>
      </c>
      <c r="F306" s="39" t="s">
        <v>17</v>
      </c>
    </row>
    <row r="307" spans="1:6" x14ac:dyDescent="0.25">
      <c r="A307" s="34" t="s">
        <v>1694</v>
      </c>
      <c r="B307" s="37">
        <v>250</v>
      </c>
      <c r="C307" s="37">
        <v>30</v>
      </c>
      <c r="D307" s="38">
        <v>0.189</v>
      </c>
      <c r="E307" s="39" t="s">
        <v>508</v>
      </c>
      <c r="F307" s="39" t="s">
        <v>17</v>
      </c>
    </row>
    <row r="308" spans="1:6" x14ac:dyDescent="0.25">
      <c r="A308" s="34" t="s">
        <v>1695</v>
      </c>
      <c r="B308" s="37">
        <v>300</v>
      </c>
      <c r="C308" s="37">
        <v>37</v>
      </c>
      <c r="D308" s="38">
        <v>0.35299999999999998</v>
      </c>
      <c r="E308" s="39" t="s">
        <v>508</v>
      </c>
      <c r="F308" s="39" t="s">
        <v>17</v>
      </c>
    </row>
    <row r="309" spans="1:6" x14ac:dyDescent="0.25">
      <c r="A309" s="34" t="s">
        <v>1696</v>
      </c>
      <c r="B309" s="37">
        <v>350</v>
      </c>
      <c r="C309" s="37">
        <v>35</v>
      </c>
      <c r="D309" s="38">
        <v>0.376</v>
      </c>
      <c r="E309" s="39" t="s">
        <v>508</v>
      </c>
      <c r="F309" s="39" t="s">
        <v>17</v>
      </c>
    </row>
    <row r="310" spans="1:6" x14ac:dyDescent="0.25">
      <c r="A310" s="34" t="s">
        <v>1697</v>
      </c>
      <c r="B310" s="37">
        <v>250</v>
      </c>
      <c r="C310" s="37">
        <v>31</v>
      </c>
      <c r="D310" s="38">
        <v>0.20200000000000001</v>
      </c>
      <c r="E310" s="39" t="s">
        <v>508</v>
      </c>
      <c r="F310" s="39" t="s">
        <v>17</v>
      </c>
    </row>
    <row r="311" spans="1:6" x14ac:dyDescent="0.25">
      <c r="A311" s="34" t="s">
        <v>1698</v>
      </c>
      <c r="B311" s="37">
        <v>250</v>
      </c>
      <c r="C311" s="37">
        <v>38</v>
      </c>
      <c r="D311" s="38">
        <v>0.30499999999999999</v>
      </c>
      <c r="E311" s="39" t="s">
        <v>508</v>
      </c>
      <c r="F311" s="39" t="s">
        <v>17</v>
      </c>
    </row>
    <row r="312" spans="1:6" x14ac:dyDescent="0.25">
      <c r="A312" s="34" t="s">
        <v>1699</v>
      </c>
      <c r="B312" s="37">
        <v>250</v>
      </c>
      <c r="C312" s="37">
        <v>28</v>
      </c>
      <c r="D312" s="38">
        <v>0.16600000000000001</v>
      </c>
      <c r="E312" s="39" t="s">
        <v>508</v>
      </c>
      <c r="F312" s="39" t="s">
        <v>17</v>
      </c>
    </row>
    <row r="313" spans="1:6" x14ac:dyDescent="0.25">
      <c r="A313" s="34" t="s">
        <v>1700</v>
      </c>
      <c r="B313" s="37">
        <v>250</v>
      </c>
      <c r="C313" s="37">
        <v>32</v>
      </c>
      <c r="D313" s="38">
        <v>0.219</v>
      </c>
      <c r="E313" s="39" t="s">
        <v>508</v>
      </c>
      <c r="F313" s="39" t="s">
        <v>17</v>
      </c>
    </row>
    <row r="314" spans="1:6" x14ac:dyDescent="0.25">
      <c r="A314" s="34" t="s">
        <v>1701</v>
      </c>
      <c r="B314" s="37">
        <v>250</v>
      </c>
      <c r="C314" s="37">
        <v>37</v>
      </c>
      <c r="D314" s="38">
        <v>0.28999999999999998</v>
      </c>
      <c r="E314" s="39" t="s">
        <v>508</v>
      </c>
      <c r="F314" s="39" t="s">
        <v>17</v>
      </c>
    </row>
    <row r="315" spans="1:6" x14ac:dyDescent="0.25">
      <c r="A315" s="34" t="s">
        <v>1702</v>
      </c>
      <c r="B315" s="37">
        <v>250</v>
      </c>
      <c r="C315" s="37">
        <v>29</v>
      </c>
      <c r="D315" s="38">
        <v>0.17699999999999999</v>
      </c>
      <c r="E315" s="39" t="s">
        <v>508</v>
      </c>
      <c r="F315" s="39" t="s">
        <v>17</v>
      </c>
    </row>
    <row r="316" spans="1:6" x14ac:dyDescent="0.25">
      <c r="A316" s="45" t="s">
        <v>9</v>
      </c>
      <c r="B316" s="45"/>
      <c r="C316" s="45"/>
      <c r="D316" s="46">
        <f>SUM(D304:D315)</f>
        <v>2.9899999999999998</v>
      </c>
      <c r="E316" s="47"/>
      <c r="F316" s="48"/>
    </row>
    <row r="317" spans="1:6" ht="19.5" customHeight="1" x14ac:dyDescent="0.25">
      <c r="A317" s="45" t="s">
        <v>8</v>
      </c>
      <c r="B317" s="45"/>
      <c r="C317" s="45"/>
      <c r="D317" s="49">
        <f>D316+D303+D260+D217+D174+D131+D88+D45</f>
        <v>61.01400000000001</v>
      </c>
      <c r="E317" s="50"/>
      <c r="F317" s="50"/>
    </row>
  </sheetData>
  <autoFilter ref="A2:F2" xr:uid="{00000000-0009-0000-0000-000003000000}"/>
  <mergeCells count="10">
    <mergeCell ref="A131:C131"/>
    <mergeCell ref="A88:C88"/>
    <mergeCell ref="A1:F1"/>
    <mergeCell ref="A45:C45"/>
    <mergeCell ref="A316:C316"/>
    <mergeCell ref="A317:C317"/>
    <mergeCell ref="A303:C303"/>
    <mergeCell ref="A260:C260"/>
    <mergeCell ref="A217:C217"/>
    <mergeCell ref="A174:C174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&amp;L&amp;"-,Félkövér"Nyírlugosi Erdészet&amp;Roldal / Seite &amp;P / &amp;N
2026. 03. 30.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6E517-79DA-4557-A1E6-F06A8A4F7E1F}">
  <dimension ref="A1:F130"/>
  <sheetViews>
    <sheetView zoomScale="85" zoomScaleNormal="85" workbookViewId="0">
      <selection activeCell="E24" sqref="E24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7.140625" style="2" customWidth="1"/>
    <col min="6" max="6" width="14.7109375" style="3" customWidth="1"/>
    <col min="7" max="16384" width="9.140625" style="3"/>
  </cols>
  <sheetData>
    <row r="1" spans="1:6" ht="50.1" customHeight="1" x14ac:dyDescent="0.25">
      <c r="A1" s="35" t="s">
        <v>86</v>
      </c>
      <c r="B1" s="35"/>
      <c r="C1" s="35"/>
      <c r="D1" s="35"/>
      <c r="E1" s="35"/>
      <c r="F1" s="35"/>
    </row>
    <row r="2" spans="1:6" ht="43.5" customHeight="1" x14ac:dyDescent="0.25">
      <c r="A2" s="4" t="s">
        <v>1</v>
      </c>
      <c r="B2" s="4" t="s">
        <v>2</v>
      </c>
      <c r="C2" s="4" t="s">
        <v>3</v>
      </c>
      <c r="D2" s="5" t="s">
        <v>0</v>
      </c>
      <c r="E2" s="4" t="s">
        <v>4</v>
      </c>
      <c r="F2" s="6" t="s">
        <v>5</v>
      </c>
    </row>
    <row r="3" spans="1:6" x14ac:dyDescent="0.25">
      <c r="A3" s="34" t="s">
        <v>1703</v>
      </c>
      <c r="B3" s="37">
        <v>210</v>
      </c>
      <c r="C3" s="37">
        <v>27</v>
      </c>
      <c r="D3" s="38">
        <v>0.128</v>
      </c>
      <c r="E3" s="39" t="s">
        <v>508</v>
      </c>
      <c r="F3" s="39" t="s">
        <v>10</v>
      </c>
    </row>
    <row r="4" spans="1:6" x14ac:dyDescent="0.25">
      <c r="A4" s="34" t="s">
        <v>1704</v>
      </c>
      <c r="B4" s="37">
        <v>210</v>
      </c>
      <c r="C4" s="37">
        <v>29</v>
      </c>
      <c r="D4" s="38">
        <v>0.14699999999999999</v>
      </c>
      <c r="E4" s="39" t="s">
        <v>508</v>
      </c>
      <c r="F4" s="39" t="s">
        <v>10</v>
      </c>
    </row>
    <row r="5" spans="1:6" x14ac:dyDescent="0.25">
      <c r="A5" s="34" t="s">
        <v>1705</v>
      </c>
      <c r="B5" s="37">
        <v>210</v>
      </c>
      <c r="C5" s="37">
        <v>30</v>
      </c>
      <c r="D5" s="38">
        <v>0.157</v>
      </c>
      <c r="E5" s="39" t="s">
        <v>508</v>
      </c>
      <c r="F5" s="39" t="s">
        <v>10</v>
      </c>
    </row>
    <row r="6" spans="1:6" x14ac:dyDescent="0.25">
      <c r="A6" s="34" t="s">
        <v>1706</v>
      </c>
      <c r="B6" s="37">
        <v>210</v>
      </c>
      <c r="C6" s="37">
        <v>32</v>
      </c>
      <c r="D6" s="38">
        <v>0.182</v>
      </c>
      <c r="E6" s="39" t="s">
        <v>508</v>
      </c>
      <c r="F6" s="39" t="s">
        <v>10</v>
      </c>
    </row>
    <row r="7" spans="1:6" x14ac:dyDescent="0.25">
      <c r="A7" s="34" t="s">
        <v>1707</v>
      </c>
      <c r="B7" s="37">
        <v>210</v>
      </c>
      <c r="C7" s="37">
        <v>29</v>
      </c>
      <c r="D7" s="38">
        <v>0.14699999999999999</v>
      </c>
      <c r="E7" s="39" t="s">
        <v>508</v>
      </c>
      <c r="F7" s="39" t="s">
        <v>10</v>
      </c>
    </row>
    <row r="8" spans="1:6" x14ac:dyDescent="0.25">
      <c r="A8" s="34" t="s">
        <v>1708</v>
      </c>
      <c r="B8" s="37">
        <v>210</v>
      </c>
      <c r="C8" s="37">
        <v>27</v>
      </c>
      <c r="D8" s="38">
        <v>0.128</v>
      </c>
      <c r="E8" s="39" t="s">
        <v>508</v>
      </c>
      <c r="F8" s="39" t="s">
        <v>10</v>
      </c>
    </row>
    <row r="9" spans="1:6" x14ac:dyDescent="0.25">
      <c r="A9" s="34" t="s">
        <v>1709</v>
      </c>
      <c r="B9" s="37">
        <v>210</v>
      </c>
      <c r="C9" s="37">
        <v>29</v>
      </c>
      <c r="D9" s="38">
        <v>0.14699999999999999</v>
      </c>
      <c r="E9" s="39" t="s">
        <v>508</v>
      </c>
      <c r="F9" s="39" t="s">
        <v>10</v>
      </c>
    </row>
    <row r="10" spans="1:6" x14ac:dyDescent="0.25">
      <c r="A10" s="34" t="s">
        <v>1710</v>
      </c>
      <c r="B10" s="37">
        <v>210</v>
      </c>
      <c r="C10" s="37">
        <v>31</v>
      </c>
      <c r="D10" s="38">
        <v>0.16800000000000001</v>
      </c>
      <c r="E10" s="39" t="s">
        <v>508</v>
      </c>
      <c r="F10" s="39" t="s">
        <v>10</v>
      </c>
    </row>
    <row r="11" spans="1:6" x14ac:dyDescent="0.25">
      <c r="A11" s="34" t="s">
        <v>1711</v>
      </c>
      <c r="B11" s="37">
        <v>210</v>
      </c>
      <c r="C11" s="37">
        <v>26</v>
      </c>
      <c r="D11" s="38">
        <v>0.11899999999999999</v>
      </c>
      <c r="E11" s="39" t="s">
        <v>508</v>
      </c>
      <c r="F11" s="39" t="s">
        <v>10</v>
      </c>
    </row>
    <row r="12" spans="1:6" x14ac:dyDescent="0.25">
      <c r="A12" s="34" t="s">
        <v>1712</v>
      </c>
      <c r="B12" s="37">
        <v>210</v>
      </c>
      <c r="C12" s="37">
        <v>26</v>
      </c>
      <c r="D12" s="38">
        <v>0.11899999999999999</v>
      </c>
      <c r="E12" s="39" t="s">
        <v>508</v>
      </c>
      <c r="F12" s="39" t="s">
        <v>10</v>
      </c>
    </row>
    <row r="13" spans="1:6" x14ac:dyDescent="0.25">
      <c r="A13" s="34" t="s">
        <v>1713</v>
      </c>
      <c r="B13" s="37">
        <v>210</v>
      </c>
      <c r="C13" s="37">
        <v>25</v>
      </c>
      <c r="D13" s="38">
        <v>0.111</v>
      </c>
      <c r="E13" s="39" t="s">
        <v>508</v>
      </c>
      <c r="F13" s="39" t="s">
        <v>10</v>
      </c>
    </row>
    <row r="14" spans="1:6" x14ac:dyDescent="0.25">
      <c r="A14" s="34" t="s">
        <v>1714</v>
      </c>
      <c r="B14" s="37">
        <v>210</v>
      </c>
      <c r="C14" s="37">
        <v>32</v>
      </c>
      <c r="D14" s="38">
        <v>0.182</v>
      </c>
      <c r="E14" s="39" t="s">
        <v>508</v>
      </c>
      <c r="F14" s="39" t="s">
        <v>10</v>
      </c>
    </row>
    <row r="15" spans="1:6" x14ac:dyDescent="0.25">
      <c r="A15" s="34" t="s">
        <v>1715</v>
      </c>
      <c r="B15" s="37">
        <v>210</v>
      </c>
      <c r="C15" s="37">
        <v>28</v>
      </c>
      <c r="D15" s="38">
        <v>0.13800000000000001</v>
      </c>
      <c r="E15" s="39" t="s">
        <v>508</v>
      </c>
      <c r="F15" s="39" t="s">
        <v>10</v>
      </c>
    </row>
    <row r="16" spans="1:6" x14ac:dyDescent="0.25">
      <c r="A16" s="34" t="s">
        <v>1716</v>
      </c>
      <c r="B16" s="37">
        <v>210</v>
      </c>
      <c r="C16" s="37">
        <v>30</v>
      </c>
      <c r="D16" s="38">
        <v>0.157</v>
      </c>
      <c r="E16" s="39" t="s">
        <v>508</v>
      </c>
      <c r="F16" s="39" t="s">
        <v>10</v>
      </c>
    </row>
    <row r="17" spans="1:6" x14ac:dyDescent="0.25">
      <c r="A17" s="34" t="s">
        <v>1717</v>
      </c>
      <c r="B17" s="37">
        <v>210</v>
      </c>
      <c r="C17" s="37">
        <v>31</v>
      </c>
      <c r="D17" s="38">
        <v>0.16800000000000001</v>
      </c>
      <c r="E17" s="39" t="s">
        <v>508</v>
      </c>
      <c r="F17" s="39" t="s">
        <v>10</v>
      </c>
    </row>
    <row r="18" spans="1:6" x14ac:dyDescent="0.25">
      <c r="A18" s="34" t="s">
        <v>1718</v>
      </c>
      <c r="B18" s="37">
        <v>210</v>
      </c>
      <c r="C18" s="37">
        <v>27</v>
      </c>
      <c r="D18" s="38">
        <v>0.128</v>
      </c>
      <c r="E18" s="39" t="s">
        <v>508</v>
      </c>
      <c r="F18" s="39" t="s">
        <v>10</v>
      </c>
    </row>
    <row r="19" spans="1:6" x14ac:dyDescent="0.25">
      <c r="A19" s="34" t="s">
        <v>1719</v>
      </c>
      <c r="B19" s="37">
        <v>210</v>
      </c>
      <c r="C19" s="37">
        <v>29</v>
      </c>
      <c r="D19" s="38">
        <v>0.14699999999999999</v>
      </c>
      <c r="E19" s="39" t="s">
        <v>508</v>
      </c>
      <c r="F19" s="39" t="s">
        <v>10</v>
      </c>
    </row>
    <row r="20" spans="1:6" x14ac:dyDescent="0.25">
      <c r="A20" s="34" t="s">
        <v>1720</v>
      </c>
      <c r="B20" s="37">
        <v>210</v>
      </c>
      <c r="C20" s="37">
        <v>32</v>
      </c>
      <c r="D20" s="38">
        <v>0.182</v>
      </c>
      <c r="E20" s="39" t="s">
        <v>508</v>
      </c>
      <c r="F20" s="39" t="s">
        <v>10</v>
      </c>
    </row>
    <row r="21" spans="1:6" x14ac:dyDescent="0.25">
      <c r="A21" s="34" t="s">
        <v>1721</v>
      </c>
      <c r="B21" s="37">
        <v>210</v>
      </c>
      <c r="C21" s="37">
        <v>29</v>
      </c>
      <c r="D21" s="38">
        <v>0.14699999999999999</v>
      </c>
      <c r="E21" s="39" t="s">
        <v>508</v>
      </c>
      <c r="F21" s="39" t="s">
        <v>10</v>
      </c>
    </row>
    <row r="22" spans="1:6" x14ac:dyDescent="0.25">
      <c r="A22" s="34" t="s">
        <v>1722</v>
      </c>
      <c r="B22" s="37">
        <v>210</v>
      </c>
      <c r="C22" s="37">
        <v>25</v>
      </c>
      <c r="D22" s="38">
        <v>0.111</v>
      </c>
      <c r="E22" s="39" t="s">
        <v>508</v>
      </c>
      <c r="F22" s="39" t="s">
        <v>10</v>
      </c>
    </row>
    <row r="23" spans="1:6" x14ac:dyDescent="0.25">
      <c r="A23" s="34" t="s">
        <v>1723</v>
      </c>
      <c r="B23" s="37">
        <v>210</v>
      </c>
      <c r="C23" s="37">
        <v>25</v>
      </c>
      <c r="D23" s="38">
        <v>0.111</v>
      </c>
      <c r="E23" s="39" t="s">
        <v>508</v>
      </c>
      <c r="F23" s="39" t="s">
        <v>10</v>
      </c>
    </row>
    <row r="24" spans="1:6" x14ac:dyDescent="0.25">
      <c r="A24" s="34" t="s">
        <v>1724</v>
      </c>
      <c r="B24" s="37">
        <v>210</v>
      </c>
      <c r="C24" s="37">
        <v>32</v>
      </c>
      <c r="D24" s="38">
        <v>0.182</v>
      </c>
      <c r="E24" s="39" t="s">
        <v>508</v>
      </c>
      <c r="F24" s="39" t="s">
        <v>10</v>
      </c>
    </row>
    <row r="25" spans="1:6" x14ac:dyDescent="0.25">
      <c r="A25" s="34" t="s">
        <v>1725</v>
      </c>
      <c r="B25" s="37">
        <v>210</v>
      </c>
      <c r="C25" s="37">
        <v>32</v>
      </c>
      <c r="D25" s="38">
        <v>0.182</v>
      </c>
      <c r="E25" s="39" t="s">
        <v>508</v>
      </c>
      <c r="F25" s="39" t="s">
        <v>10</v>
      </c>
    </row>
    <row r="26" spans="1:6" x14ac:dyDescent="0.25">
      <c r="A26" s="34" t="s">
        <v>1726</v>
      </c>
      <c r="B26" s="37">
        <v>210</v>
      </c>
      <c r="C26" s="37">
        <v>28</v>
      </c>
      <c r="D26" s="38">
        <v>0.13800000000000001</v>
      </c>
      <c r="E26" s="39" t="s">
        <v>508</v>
      </c>
      <c r="F26" s="39" t="s">
        <v>10</v>
      </c>
    </row>
    <row r="27" spans="1:6" x14ac:dyDescent="0.25">
      <c r="A27" s="34" t="s">
        <v>1727</v>
      </c>
      <c r="B27" s="37">
        <v>210</v>
      </c>
      <c r="C27" s="37">
        <v>27</v>
      </c>
      <c r="D27" s="38">
        <v>0.128</v>
      </c>
      <c r="E27" s="39" t="s">
        <v>508</v>
      </c>
      <c r="F27" s="39" t="s">
        <v>10</v>
      </c>
    </row>
    <row r="28" spans="1:6" x14ac:dyDescent="0.25">
      <c r="A28" s="34" t="s">
        <v>1728</v>
      </c>
      <c r="B28" s="37">
        <v>210</v>
      </c>
      <c r="C28" s="37">
        <v>29</v>
      </c>
      <c r="D28" s="38">
        <v>0.14699999999999999</v>
      </c>
      <c r="E28" s="39" t="s">
        <v>508</v>
      </c>
      <c r="F28" s="39" t="s">
        <v>10</v>
      </c>
    </row>
    <row r="29" spans="1:6" x14ac:dyDescent="0.25">
      <c r="A29" s="34" t="s">
        <v>1729</v>
      </c>
      <c r="B29" s="37">
        <v>210</v>
      </c>
      <c r="C29" s="37">
        <v>29</v>
      </c>
      <c r="D29" s="38">
        <v>0.14699999999999999</v>
      </c>
      <c r="E29" s="39" t="s">
        <v>508</v>
      </c>
      <c r="F29" s="39" t="s">
        <v>10</v>
      </c>
    </row>
    <row r="30" spans="1:6" x14ac:dyDescent="0.25">
      <c r="A30" s="34" t="s">
        <v>1730</v>
      </c>
      <c r="B30" s="37">
        <v>210</v>
      </c>
      <c r="C30" s="37">
        <v>28</v>
      </c>
      <c r="D30" s="38">
        <v>0.13800000000000001</v>
      </c>
      <c r="E30" s="39" t="s">
        <v>508</v>
      </c>
      <c r="F30" s="39" t="s">
        <v>10</v>
      </c>
    </row>
    <row r="31" spans="1:6" x14ac:dyDescent="0.25">
      <c r="A31" s="34" t="s">
        <v>1731</v>
      </c>
      <c r="B31" s="37">
        <v>210</v>
      </c>
      <c r="C31" s="37">
        <v>26</v>
      </c>
      <c r="D31" s="38">
        <v>0.11899999999999999</v>
      </c>
      <c r="E31" s="39" t="s">
        <v>508</v>
      </c>
      <c r="F31" s="39" t="s">
        <v>10</v>
      </c>
    </row>
    <row r="32" spans="1:6" x14ac:dyDescent="0.25">
      <c r="A32" s="34" t="s">
        <v>1732</v>
      </c>
      <c r="B32" s="37">
        <v>210</v>
      </c>
      <c r="C32" s="37">
        <v>27</v>
      </c>
      <c r="D32" s="38">
        <v>0.128</v>
      </c>
      <c r="E32" s="39" t="s">
        <v>508</v>
      </c>
      <c r="F32" s="39" t="s">
        <v>10</v>
      </c>
    </row>
    <row r="33" spans="1:6" x14ac:dyDescent="0.25">
      <c r="A33" s="34" t="s">
        <v>1733</v>
      </c>
      <c r="B33" s="37">
        <v>210</v>
      </c>
      <c r="C33" s="37">
        <v>31</v>
      </c>
      <c r="D33" s="38">
        <v>0.16800000000000001</v>
      </c>
      <c r="E33" s="39" t="s">
        <v>508</v>
      </c>
      <c r="F33" s="39" t="s">
        <v>10</v>
      </c>
    </row>
    <row r="34" spans="1:6" x14ac:dyDescent="0.25">
      <c r="A34" s="34" t="s">
        <v>1734</v>
      </c>
      <c r="B34" s="37">
        <v>210</v>
      </c>
      <c r="C34" s="37">
        <v>31</v>
      </c>
      <c r="D34" s="38">
        <v>0.16800000000000001</v>
      </c>
      <c r="E34" s="39" t="s">
        <v>508</v>
      </c>
      <c r="F34" s="39" t="s">
        <v>10</v>
      </c>
    </row>
    <row r="35" spans="1:6" x14ac:dyDescent="0.25">
      <c r="A35" s="34" t="s">
        <v>1735</v>
      </c>
      <c r="B35" s="37">
        <v>210</v>
      </c>
      <c r="C35" s="37">
        <v>30</v>
      </c>
      <c r="D35" s="38">
        <v>0.157</v>
      </c>
      <c r="E35" s="39" t="s">
        <v>508</v>
      </c>
      <c r="F35" s="39" t="s">
        <v>10</v>
      </c>
    </row>
    <row r="36" spans="1:6" x14ac:dyDescent="0.25">
      <c r="A36" s="34" t="s">
        <v>1736</v>
      </c>
      <c r="B36" s="37">
        <v>210</v>
      </c>
      <c r="C36" s="37">
        <v>31</v>
      </c>
      <c r="D36" s="38">
        <v>0.16800000000000001</v>
      </c>
      <c r="E36" s="39" t="s">
        <v>508</v>
      </c>
      <c r="F36" s="39" t="s">
        <v>10</v>
      </c>
    </row>
    <row r="37" spans="1:6" x14ac:dyDescent="0.25">
      <c r="A37" s="34" t="s">
        <v>1737</v>
      </c>
      <c r="B37" s="37">
        <v>210</v>
      </c>
      <c r="C37" s="37">
        <v>26</v>
      </c>
      <c r="D37" s="38">
        <v>0.11899999999999999</v>
      </c>
      <c r="E37" s="39" t="s">
        <v>508</v>
      </c>
      <c r="F37" s="39" t="s">
        <v>10</v>
      </c>
    </row>
    <row r="38" spans="1:6" x14ac:dyDescent="0.25">
      <c r="A38" s="34" t="s">
        <v>1738</v>
      </c>
      <c r="B38" s="37">
        <v>210</v>
      </c>
      <c r="C38" s="37">
        <v>31</v>
      </c>
      <c r="D38" s="38">
        <v>0.16800000000000001</v>
      </c>
      <c r="E38" s="39" t="s">
        <v>508</v>
      </c>
      <c r="F38" s="39" t="s">
        <v>10</v>
      </c>
    </row>
    <row r="39" spans="1:6" x14ac:dyDescent="0.25">
      <c r="A39" s="34" t="s">
        <v>1739</v>
      </c>
      <c r="B39" s="37">
        <v>210</v>
      </c>
      <c r="C39" s="37">
        <v>30</v>
      </c>
      <c r="D39" s="38">
        <v>0.157</v>
      </c>
      <c r="E39" s="39" t="s">
        <v>508</v>
      </c>
      <c r="F39" s="39" t="s">
        <v>10</v>
      </c>
    </row>
    <row r="40" spans="1:6" x14ac:dyDescent="0.25">
      <c r="A40" s="34" t="s">
        <v>1740</v>
      </c>
      <c r="B40" s="37">
        <v>210</v>
      </c>
      <c r="C40" s="37">
        <v>38</v>
      </c>
      <c r="D40" s="38">
        <v>0.253</v>
      </c>
      <c r="E40" s="39" t="s">
        <v>508</v>
      </c>
      <c r="F40" s="39" t="s">
        <v>10</v>
      </c>
    </row>
    <row r="41" spans="1:6" x14ac:dyDescent="0.25">
      <c r="A41" s="34" t="s">
        <v>1741</v>
      </c>
      <c r="B41" s="37">
        <v>210</v>
      </c>
      <c r="C41" s="37">
        <v>29</v>
      </c>
      <c r="D41" s="38">
        <v>0.14699999999999999</v>
      </c>
      <c r="E41" s="39" t="s">
        <v>508</v>
      </c>
      <c r="F41" s="39" t="s">
        <v>10</v>
      </c>
    </row>
    <row r="42" spans="1:6" x14ac:dyDescent="0.25">
      <c r="A42" s="34" t="s">
        <v>1742</v>
      </c>
      <c r="B42" s="37">
        <v>210</v>
      </c>
      <c r="C42" s="37">
        <v>34</v>
      </c>
      <c r="D42" s="38">
        <v>0.20399999999999999</v>
      </c>
      <c r="E42" s="39" t="s">
        <v>508</v>
      </c>
      <c r="F42" s="39" t="s">
        <v>10</v>
      </c>
    </row>
    <row r="43" spans="1:6" x14ac:dyDescent="0.25">
      <c r="A43" s="34" t="s">
        <v>1743</v>
      </c>
      <c r="B43" s="37">
        <v>210</v>
      </c>
      <c r="C43" s="37">
        <v>35</v>
      </c>
      <c r="D43" s="38">
        <v>0.216</v>
      </c>
      <c r="E43" s="39" t="s">
        <v>508</v>
      </c>
      <c r="F43" s="39" t="s">
        <v>10</v>
      </c>
    </row>
    <row r="44" spans="1:6" x14ac:dyDescent="0.25">
      <c r="A44" s="45" t="s">
        <v>9</v>
      </c>
      <c r="B44" s="45"/>
      <c r="C44" s="45"/>
      <c r="D44" s="46">
        <f>SUM(D3:D43)</f>
        <v>6.258</v>
      </c>
      <c r="E44" s="47"/>
      <c r="F44" s="48"/>
    </row>
    <row r="45" spans="1:6" x14ac:dyDescent="0.25">
      <c r="A45" s="34" t="s">
        <v>1744</v>
      </c>
      <c r="B45" s="37">
        <v>210</v>
      </c>
      <c r="C45" s="37">
        <v>33</v>
      </c>
      <c r="D45" s="38">
        <v>0.193</v>
      </c>
      <c r="E45" s="39" t="s">
        <v>508</v>
      </c>
      <c r="F45" s="39" t="s">
        <v>10</v>
      </c>
    </row>
    <row r="46" spans="1:6" x14ac:dyDescent="0.25">
      <c r="A46" s="34" t="s">
        <v>1745</v>
      </c>
      <c r="B46" s="37">
        <v>210</v>
      </c>
      <c r="C46" s="37">
        <v>34</v>
      </c>
      <c r="D46" s="38">
        <v>0.20399999999999999</v>
      </c>
      <c r="E46" s="39" t="s">
        <v>508</v>
      </c>
      <c r="F46" s="39" t="s">
        <v>10</v>
      </c>
    </row>
    <row r="47" spans="1:6" x14ac:dyDescent="0.25">
      <c r="A47" s="34" t="s">
        <v>1746</v>
      </c>
      <c r="B47" s="37">
        <v>210</v>
      </c>
      <c r="C47" s="37">
        <v>34</v>
      </c>
      <c r="D47" s="38">
        <v>0.20399999999999999</v>
      </c>
      <c r="E47" s="39" t="s">
        <v>508</v>
      </c>
      <c r="F47" s="39" t="s">
        <v>10</v>
      </c>
    </row>
    <row r="48" spans="1:6" x14ac:dyDescent="0.25">
      <c r="A48" s="34" t="s">
        <v>1747</v>
      </c>
      <c r="B48" s="37">
        <v>210</v>
      </c>
      <c r="C48" s="37">
        <v>28</v>
      </c>
      <c r="D48" s="38">
        <v>0.13800000000000001</v>
      </c>
      <c r="E48" s="39" t="s">
        <v>508</v>
      </c>
      <c r="F48" s="39" t="s">
        <v>10</v>
      </c>
    </row>
    <row r="49" spans="1:6" x14ac:dyDescent="0.25">
      <c r="A49" s="34" t="s">
        <v>1748</v>
      </c>
      <c r="B49" s="37">
        <v>210</v>
      </c>
      <c r="C49" s="37">
        <v>33</v>
      </c>
      <c r="D49" s="38">
        <v>0.193</v>
      </c>
      <c r="E49" s="39" t="s">
        <v>508</v>
      </c>
      <c r="F49" s="39" t="s">
        <v>10</v>
      </c>
    </row>
    <row r="50" spans="1:6" x14ac:dyDescent="0.25">
      <c r="A50" s="34" t="s">
        <v>1749</v>
      </c>
      <c r="B50" s="37">
        <v>210</v>
      </c>
      <c r="C50" s="37">
        <v>31</v>
      </c>
      <c r="D50" s="38">
        <v>0.16800000000000001</v>
      </c>
      <c r="E50" s="39" t="s">
        <v>508</v>
      </c>
      <c r="F50" s="39" t="s">
        <v>10</v>
      </c>
    </row>
    <row r="51" spans="1:6" x14ac:dyDescent="0.25">
      <c r="A51" s="34" t="s">
        <v>1750</v>
      </c>
      <c r="B51" s="37">
        <v>210</v>
      </c>
      <c r="C51" s="37">
        <v>33</v>
      </c>
      <c r="D51" s="38">
        <v>0.193</v>
      </c>
      <c r="E51" s="39" t="s">
        <v>508</v>
      </c>
      <c r="F51" s="39" t="s">
        <v>10</v>
      </c>
    </row>
    <row r="52" spans="1:6" x14ac:dyDescent="0.25">
      <c r="A52" s="34" t="s">
        <v>1751</v>
      </c>
      <c r="B52" s="37">
        <v>210</v>
      </c>
      <c r="C52" s="37">
        <v>37</v>
      </c>
      <c r="D52" s="38">
        <v>0.24</v>
      </c>
      <c r="E52" s="39" t="s">
        <v>508</v>
      </c>
      <c r="F52" s="39" t="s">
        <v>10</v>
      </c>
    </row>
    <row r="53" spans="1:6" x14ac:dyDescent="0.25">
      <c r="A53" s="34" t="s">
        <v>1752</v>
      </c>
      <c r="B53" s="37">
        <v>210</v>
      </c>
      <c r="C53" s="37">
        <v>35</v>
      </c>
      <c r="D53" s="38">
        <v>0.216</v>
      </c>
      <c r="E53" s="39" t="s">
        <v>508</v>
      </c>
      <c r="F53" s="39" t="s">
        <v>10</v>
      </c>
    </row>
    <row r="54" spans="1:6" x14ac:dyDescent="0.25">
      <c r="A54" s="34" t="s">
        <v>1753</v>
      </c>
      <c r="B54" s="37">
        <v>210</v>
      </c>
      <c r="C54" s="37">
        <v>30</v>
      </c>
      <c r="D54" s="38">
        <v>0.157</v>
      </c>
      <c r="E54" s="39" t="s">
        <v>508</v>
      </c>
      <c r="F54" s="39" t="s">
        <v>10</v>
      </c>
    </row>
    <row r="55" spans="1:6" x14ac:dyDescent="0.25">
      <c r="A55" s="34" t="s">
        <v>1754</v>
      </c>
      <c r="B55" s="37">
        <v>210</v>
      </c>
      <c r="C55" s="37">
        <v>30</v>
      </c>
      <c r="D55" s="38">
        <v>0.157</v>
      </c>
      <c r="E55" s="39" t="s">
        <v>508</v>
      </c>
      <c r="F55" s="39" t="s">
        <v>10</v>
      </c>
    </row>
    <row r="56" spans="1:6" x14ac:dyDescent="0.25">
      <c r="A56" s="34" t="s">
        <v>1755</v>
      </c>
      <c r="B56" s="37">
        <v>210</v>
      </c>
      <c r="C56" s="37">
        <v>27</v>
      </c>
      <c r="D56" s="38">
        <v>0.128</v>
      </c>
      <c r="E56" s="39" t="s">
        <v>508</v>
      </c>
      <c r="F56" s="39" t="s">
        <v>10</v>
      </c>
    </row>
    <row r="57" spans="1:6" x14ac:dyDescent="0.25">
      <c r="A57" s="34" t="s">
        <v>1756</v>
      </c>
      <c r="B57" s="37">
        <v>210</v>
      </c>
      <c r="C57" s="37">
        <v>44</v>
      </c>
      <c r="D57" s="38">
        <v>0.33700000000000002</v>
      </c>
      <c r="E57" s="39" t="s">
        <v>508</v>
      </c>
      <c r="F57" s="39" t="s">
        <v>10</v>
      </c>
    </row>
    <row r="58" spans="1:6" x14ac:dyDescent="0.25">
      <c r="A58" s="34" t="s">
        <v>1757</v>
      </c>
      <c r="B58" s="37">
        <v>210</v>
      </c>
      <c r="C58" s="37">
        <v>29</v>
      </c>
      <c r="D58" s="38">
        <v>0.14699999999999999</v>
      </c>
      <c r="E58" s="39" t="s">
        <v>508</v>
      </c>
      <c r="F58" s="39" t="s">
        <v>10</v>
      </c>
    </row>
    <row r="59" spans="1:6" x14ac:dyDescent="0.25">
      <c r="A59" s="34" t="s">
        <v>1758</v>
      </c>
      <c r="B59" s="37">
        <v>210</v>
      </c>
      <c r="C59" s="37">
        <v>29</v>
      </c>
      <c r="D59" s="38">
        <v>0.14699999999999999</v>
      </c>
      <c r="E59" s="39" t="s">
        <v>508</v>
      </c>
      <c r="F59" s="39" t="s">
        <v>10</v>
      </c>
    </row>
    <row r="60" spans="1:6" x14ac:dyDescent="0.25">
      <c r="A60" s="34" t="s">
        <v>1759</v>
      </c>
      <c r="B60" s="37">
        <v>210</v>
      </c>
      <c r="C60" s="37">
        <v>30</v>
      </c>
      <c r="D60" s="38">
        <v>0.157</v>
      </c>
      <c r="E60" s="39" t="s">
        <v>508</v>
      </c>
      <c r="F60" s="39" t="s">
        <v>10</v>
      </c>
    </row>
    <row r="61" spans="1:6" x14ac:dyDescent="0.25">
      <c r="A61" s="34" t="s">
        <v>1760</v>
      </c>
      <c r="B61" s="37">
        <v>210</v>
      </c>
      <c r="C61" s="37">
        <v>31</v>
      </c>
      <c r="D61" s="38">
        <v>0.16800000000000001</v>
      </c>
      <c r="E61" s="39" t="s">
        <v>508</v>
      </c>
      <c r="F61" s="39" t="s">
        <v>10</v>
      </c>
    </row>
    <row r="62" spans="1:6" x14ac:dyDescent="0.25">
      <c r="A62" s="34" t="s">
        <v>1761</v>
      </c>
      <c r="B62" s="37">
        <v>210</v>
      </c>
      <c r="C62" s="37">
        <v>28</v>
      </c>
      <c r="D62" s="38">
        <v>0.13800000000000001</v>
      </c>
      <c r="E62" s="39" t="s">
        <v>508</v>
      </c>
      <c r="F62" s="39" t="s">
        <v>10</v>
      </c>
    </row>
    <row r="63" spans="1:6" x14ac:dyDescent="0.25">
      <c r="A63" s="34" t="s">
        <v>1762</v>
      </c>
      <c r="B63" s="37">
        <v>210</v>
      </c>
      <c r="C63" s="37">
        <v>26</v>
      </c>
      <c r="D63" s="38">
        <v>0.11899999999999999</v>
      </c>
      <c r="E63" s="39" t="s">
        <v>508</v>
      </c>
      <c r="F63" s="39" t="s">
        <v>10</v>
      </c>
    </row>
    <row r="64" spans="1:6" x14ac:dyDescent="0.25">
      <c r="A64" s="34" t="s">
        <v>1763</v>
      </c>
      <c r="B64" s="37">
        <v>210</v>
      </c>
      <c r="C64" s="37">
        <v>29</v>
      </c>
      <c r="D64" s="38">
        <v>0.14699999999999999</v>
      </c>
      <c r="E64" s="39" t="s">
        <v>508</v>
      </c>
      <c r="F64" s="39" t="s">
        <v>10</v>
      </c>
    </row>
    <row r="65" spans="1:6" x14ac:dyDescent="0.25">
      <c r="A65" s="34" t="s">
        <v>1764</v>
      </c>
      <c r="B65" s="37">
        <v>210</v>
      </c>
      <c r="C65" s="37">
        <v>25</v>
      </c>
      <c r="D65" s="38">
        <v>0.111</v>
      </c>
      <c r="E65" s="39" t="s">
        <v>508</v>
      </c>
      <c r="F65" s="39" t="s">
        <v>10</v>
      </c>
    </row>
    <row r="66" spans="1:6" x14ac:dyDescent="0.25">
      <c r="A66" s="34" t="s">
        <v>1765</v>
      </c>
      <c r="B66" s="37">
        <v>210</v>
      </c>
      <c r="C66" s="37">
        <v>33</v>
      </c>
      <c r="D66" s="38">
        <v>0.193</v>
      </c>
      <c r="E66" s="39" t="s">
        <v>508</v>
      </c>
      <c r="F66" s="39" t="s">
        <v>10</v>
      </c>
    </row>
    <row r="67" spans="1:6" x14ac:dyDescent="0.25">
      <c r="A67" s="34" t="s">
        <v>1766</v>
      </c>
      <c r="B67" s="37">
        <v>210</v>
      </c>
      <c r="C67" s="37">
        <v>28</v>
      </c>
      <c r="D67" s="38">
        <v>0.13800000000000001</v>
      </c>
      <c r="E67" s="39" t="s">
        <v>508</v>
      </c>
      <c r="F67" s="39" t="s">
        <v>10</v>
      </c>
    </row>
    <row r="68" spans="1:6" x14ac:dyDescent="0.25">
      <c r="A68" s="34" t="s">
        <v>1767</v>
      </c>
      <c r="B68" s="37">
        <v>210</v>
      </c>
      <c r="C68" s="37">
        <v>26</v>
      </c>
      <c r="D68" s="38">
        <v>0.11899999999999999</v>
      </c>
      <c r="E68" s="39" t="s">
        <v>508</v>
      </c>
      <c r="F68" s="39" t="s">
        <v>10</v>
      </c>
    </row>
    <row r="69" spans="1:6" x14ac:dyDescent="0.25">
      <c r="A69" s="34" t="s">
        <v>1768</v>
      </c>
      <c r="B69" s="37">
        <v>210</v>
      </c>
      <c r="C69" s="37">
        <v>35</v>
      </c>
      <c r="D69" s="38">
        <v>0.216</v>
      </c>
      <c r="E69" s="39" t="s">
        <v>508</v>
      </c>
      <c r="F69" s="39" t="s">
        <v>10</v>
      </c>
    </row>
    <row r="70" spans="1:6" x14ac:dyDescent="0.25">
      <c r="A70" s="34" t="s">
        <v>1769</v>
      </c>
      <c r="B70" s="37">
        <v>210</v>
      </c>
      <c r="C70" s="37">
        <v>25</v>
      </c>
      <c r="D70" s="38">
        <v>0.111</v>
      </c>
      <c r="E70" s="39" t="s">
        <v>508</v>
      </c>
      <c r="F70" s="39" t="s">
        <v>10</v>
      </c>
    </row>
    <row r="71" spans="1:6" x14ac:dyDescent="0.25">
      <c r="A71" s="34" t="s">
        <v>1770</v>
      </c>
      <c r="B71" s="37">
        <v>210</v>
      </c>
      <c r="C71" s="37">
        <v>31</v>
      </c>
      <c r="D71" s="38">
        <v>0.16800000000000001</v>
      </c>
      <c r="E71" s="39" t="s">
        <v>508</v>
      </c>
      <c r="F71" s="39" t="s">
        <v>10</v>
      </c>
    </row>
    <row r="72" spans="1:6" x14ac:dyDescent="0.25">
      <c r="A72" s="34" t="s">
        <v>1771</v>
      </c>
      <c r="B72" s="37">
        <v>210</v>
      </c>
      <c r="C72" s="37">
        <v>30</v>
      </c>
      <c r="D72" s="38">
        <v>0.157</v>
      </c>
      <c r="E72" s="39" t="s">
        <v>508</v>
      </c>
      <c r="F72" s="39" t="s">
        <v>10</v>
      </c>
    </row>
    <row r="73" spans="1:6" x14ac:dyDescent="0.25">
      <c r="A73" s="34" t="s">
        <v>1772</v>
      </c>
      <c r="B73" s="37">
        <v>210</v>
      </c>
      <c r="C73" s="37">
        <v>33</v>
      </c>
      <c r="D73" s="38">
        <v>0.193</v>
      </c>
      <c r="E73" s="39" t="s">
        <v>508</v>
      </c>
      <c r="F73" s="39" t="s">
        <v>10</v>
      </c>
    </row>
    <row r="74" spans="1:6" x14ac:dyDescent="0.25">
      <c r="A74" s="34" t="s">
        <v>1773</v>
      </c>
      <c r="B74" s="37">
        <v>210</v>
      </c>
      <c r="C74" s="37">
        <v>32</v>
      </c>
      <c r="D74" s="38">
        <v>0.182</v>
      </c>
      <c r="E74" s="39" t="s">
        <v>508</v>
      </c>
      <c r="F74" s="39" t="s">
        <v>10</v>
      </c>
    </row>
    <row r="75" spans="1:6" x14ac:dyDescent="0.25">
      <c r="A75" s="34" t="s">
        <v>1774</v>
      </c>
      <c r="B75" s="37">
        <v>210</v>
      </c>
      <c r="C75" s="37">
        <v>35</v>
      </c>
      <c r="D75" s="38">
        <v>0.216</v>
      </c>
      <c r="E75" s="39" t="s">
        <v>508</v>
      </c>
      <c r="F75" s="39" t="s">
        <v>10</v>
      </c>
    </row>
    <row r="76" spans="1:6" x14ac:dyDescent="0.25">
      <c r="A76" s="34" t="s">
        <v>1775</v>
      </c>
      <c r="B76" s="37">
        <v>210</v>
      </c>
      <c r="C76" s="37">
        <v>26</v>
      </c>
      <c r="D76" s="38">
        <v>0.11899999999999999</v>
      </c>
      <c r="E76" s="39" t="s">
        <v>508</v>
      </c>
      <c r="F76" s="39" t="s">
        <v>10</v>
      </c>
    </row>
    <row r="77" spans="1:6" x14ac:dyDescent="0.25">
      <c r="A77" s="34" t="s">
        <v>1776</v>
      </c>
      <c r="B77" s="37">
        <v>210</v>
      </c>
      <c r="C77" s="37">
        <v>28</v>
      </c>
      <c r="D77" s="38">
        <v>0.13800000000000001</v>
      </c>
      <c r="E77" s="39" t="s">
        <v>508</v>
      </c>
      <c r="F77" s="39" t="s">
        <v>10</v>
      </c>
    </row>
    <row r="78" spans="1:6" x14ac:dyDescent="0.25">
      <c r="A78" s="34" t="s">
        <v>1777</v>
      </c>
      <c r="B78" s="37">
        <v>210</v>
      </c>
      <c r="C78" s="37">
        <v>30</v>
      </c>
      <c r="D78" s="38">
        <v>0.157</v>
      </c>
      <c r="E78" s="39" t="s">
        <v>508</v>
      </c>
      <c r="F78" s="39" t="s">
        <v>10</v>
      </c>
    </row>
    <row r="79" spans="1:6" x14ac:dyDescent="0.25">
      <c r="A79" s="34" t="s">
        <v>1778</v>
      </c>
      <c r="B79" s="37">
        <v>210</v>
      </c>
      <c r="C79" s="37">
        <v>30</v>
      </c>
      <c r="D79" s="38">
        <v>0.157</v>
      </c>
      <c r="E79" s="39" t="s">
        <v>508</v>
      </c>
      <c r="F79" s="39" t="s">
        <v>10</v>
      </c>
    </row>
    <row r="80" spans="1:6" x14ac:dyDescent="0.25">
      <c r="A80" s="34" t="s">
        <v>1779</v>
      </c>
      <c r="B80" s="37">
        <v>210</v>
      </c>
      <c r="C80" s="37">
        <v>32</v>
      </c>
      <c r="D80" s="38">
        <v>0.182</v>
      </c>
      <c r="E80" s="39" t="s">
        <v>508</v>
      </c>
      <c r="F80" s="39" t="s">
        <v>10</v>
      </c>
    </row>
    <row r="81" spans="1:6" x14ac:dyDescent="0.25">
      <c r="A81" s="34" t="s">
        <v>1780</v>
      </c>
      <c r="B81" s="37">
        <v>210</v>
      </c>
      <c r="C81" s="37">
        <v>34</v>
      </c>
      <c r="D81" s="38">
        <v>0.20399999999999999</v>
      </c>
      <c r="E81" s="39" t="s">
        <v>508</v>
      </c>
      <c r="F81" s="39" t="s">
        <v>10</v>
      </c>
    </row>
    <row r="82" spans="1:6" x14ac:dyDescent="0.25">
      <c r="A82" s="34" t="s">
        <v>1781</v>
      </c>
      <c r="B82" s="37">
        <v>210</v>
      </c>
      <c r="C82" s="37">
        <v>37</v>
      </c>
      <c r="D82" s="38">
        <v>0.24</v>
      </c>
      <c r="E82" s="39" t="s">
        <v>508</v>
      </c>
      <c r="F82" s="39" t="s">
        <v>10</v>
      </c>
    </row>
    <row r="83" spans="1:6" x14ac:dyDescent="0.25">
      <c r="A83" s="34" t="s">
        <v>1782</v>
      </c>
      <c r="B83" s="37">
        <v>210</v>
      </c>
      <c r="C83" s="37">
        <v>34</v>
      </c>
      <c r="D83" s="38">
        <v>0.20399999999999999</v>
      </c>
      <c r="E83" s="39" t="s">
        <v>508</v>
      </c>
      <c r="F83" s="39" t="s">
        <v>10</v>
      </c>
    </row>
    <row r="84" spans="1:6" x14ac:dyDescent="0.25">
      <c r="A84" s="34" t="s">
        <v>1783</v>
      </c>
      <c r="B84" s="37">
        <v>210</v>
      </c>
      <c r="C84" s="37">
        <v>39</v>
      </c>
      <c r="D84" s="38">
        <v>0.26600000000000001</v>
      </c>
      <c r="E84" s="39" t="s">
        <v>508</v>
      </c>
      <c r="F84" s="39" t="s">
        <v>10</v>
      </c>
    </row>
    <row r="85" spans="1:6" x14ac:dyDescent="0.25">
      <c r="A85" s="34" t="s">
        <v>1784</v>
      </c>
      <c r="B85" s="37">
        <v>210</v>
      </c>
      <c r="C85" s="37">
        <v>26</v>
      </c>
      <c r="D85" s="38">
        <v>0.11899999999999999</v>
      </c>
      <c r="E85" s="39" t="s">
        <v>508</v>
      </c>
      <c r="F85" s="39" t="s">
        <v>10</v>
      </c>
    </row>
    <row r="86" spans="1:6" x14ac:dyDescent="0.25">
      <c r="A86" s="45" t="s">
        <v>9</v>
      </c>
      <c r="B86" s="45"/>
      <c r="C86" s="45"/>
      <c r="D86" s="46">
        <f>SUM(D45:D85)</f>
        <v>7.141</v>
      </c>
      <c r="E86" s="47"/>
      <c r="F86" s="48"/>
    </row>
    <row r="87" spans="1:6" ht="13.5" customHeight="1" x14ac:dyDescent="0.25">
      <c r="A87" s="34" t="s">
        <v>1785</v>
      </c>
      <c r="B87" s="37">
        <v>210</v>
      </c>
      <c r="C87" s="37">
        <v>36</v>
      </c>
      <c r="D87" s="38">
        <v>0.22800000000000001</v>
      </c>
      <c r="E87" s="39" t="s">
        <v>508</v>
      </c>
      <c r="F87" s="39" t="s">
        <v>10</v>
      </c>
    </row>
    <row r="88" spans="1:6" ht="13.5" customHeight="1" x14ac:dyDescent="0.25">
      <c r="A88" s="34" t="s">
        <v>1786</v>
      </c>
      <c r="B88" s="37">
        <v>210</v>
      </c>
      <c r="C88" s="37">
        <v>32</v>
      </c>
      <c r="D88" s="38">
        <v>0.182</v>
      </c>
      <c r="E88" s="39" t="s">
        <v>508</v>
      </c>
      <c r="F88" s="39" t="s">
        <v>10</v>
      </c>
    </row>
    <row r="89" spans="1:6" ht="13.5" customHeight="1" x14ac:dyDescent="0.25">
      <c r="A89" s="34" t="s">
        <v>1787</v>
      </c>
      <c r="B89" s="37">
        <v>210</v>
      </c>
      <c r="C89" s="37">
        <v>29</v>
      </c>
      <c r="D89" s="38">
        <v>0.14699999999999999</v>
      </c>
      <c r="E89" s="39" t="s">
        <v>508</v>
      </c>
      <c r="F89" s="39" t="s">
        <v>10</v>
      </c>
    </row>
    <row r="90" spans="1:6" ht="13.5" customHeight="1" x14ac:dyDescent="0.25">
      <c r="A90" s="34" t="s">
        <v>1788</v>
      </c>
      <c r="B90" s="37">
        <v>210</v>
      </c>
      <c r="C90" s="37">
        <v>27</v>
      </c>
      <c r="D90" s="38">
        <v>0.128</v>
      </c>
      <c r="E90" s="39" t="s">
        <v>508</v>
      </c>
      <c r="F90" s="39" t="s">
        <v>10</v>
      </c>
    </row>
    <row r="91" spans="1:6" ht="13.5" customHeight="1" x14ac:dyDescent="0.25">
      <c r="A91" s="34" t="s">
        <v>1789</v>
      </c>
      <c r="B91" s="37">
        <v>210</v>
      </c>
      <c r="C91" s="37">
        <v>28</v>
      </c>
      <c r="D91" s="38">
        <v>0.13800000000000001</v>
      </c>
      <c r="E91" s="39" t="s">
        <v>508</v>
      </c>
      <c r="F91" s="39" t="s">
        <v>10</v>
      </c>
    </row>
    <row r="92" spans="1:6" ht="13.5" customHeight="1" x14ac:dyDescent="0.25">
      <c r="A92" s="34" t="s">
        <v>1790</v>
      </c>
      <c r="B92" s="37">
        <v>210</v>
      </c>
      <c r="C92" s="37">
        <v>34</v>
      </c>
      <c r="D92" s="38">
        <v>0.20399999999999999</v>
      </c>
      <c r="E92" s="39" t="s">
        <v>508</v>
      </c>
      <c r="F92" s="39" t="s">
        <v>10</v>
      </c>
    </row>
    <row r="93" spans="1:6" ht="13.5" customHeight="1" x14ac:dyDescent="0.25">
      <c r="A93" s="34" t="s">
        <v>1791</v>
      </c>
      <c r="B93" s="37">
        <v>210</v>
      </c>
      <c r="C93" s="37">
        <v>34</v>
      </c>
      <c r="D93" s="38">
        <v>0.20399999999999999</v>
      </c>
      <c r="E93" s="39" t="s">
        <v>508</v>
      </c>
      <c r="F93" s="39" t="s">
        <v>10</v>
      </c>
    </row>
    <row r="94" spans="1:6" ht="13.5" customHeight="1" x14ac:dyDescent="0.25">
      <c r="A94" s="34" t="s">
        <v>1792</v>
      </c>
      <c r="B94" s="37">
        <v>210</v>
      </c>
      <c r="C94" s="37">
        <v>27</v>
      </c>
      <c r="D94" s="38">
        <v>0.128</v>
      </c>
      <c r="E94" s="39" t="s">
        <v>508</v>
      </c>
      <c r="F94" s="39" t="s">
        <v>10</v>
      </c>
    </row>
    <row r="95" spans="1:6" ht="13.5" customHeight="1" x14ac:dyDescent="0.25">
      <c r="A95" s="34" t="s">
        <v>1793</v>
      </c>
      <c r="B95" s="37">
        <v>210</v>
      </c>
      <c r="C95" s="37">
        <v>26</v>
      </c>
      <c r="D95" s="38">
        <v>0.11899999999999999</v>
      </c>
      <c r="E95" s="39" t="s">
        <v>508</v>
      </c>
      <c r="F95" s="39" t="s">
        <v>10</v>
      </c>
    </row>
    <row r="96" spans="1:6" ht="13.5" customHeight="1" x14ac:dyDescent="0.25">
      <c r="A96" s="34" t="s">
        <v>1794</v>
      </c>
      <c r="B96" s="37">
        <v>210</v>
      </c>
      <c r="C96" s="37">
        <v>29</v>
      </c>
      <c r="D96" s="38">
        <v>0.14699999999999999</v>
      </c>
      <c r="E96" s="39" t="s">
        <v>508</v>
      </c>
      <c r="F96" s="39" t="s">
        <v>10</v>
      </c>
    </row>
    <row r="97" spans="1:6" ht="13.5" customHeight="1" x14ac:dyDescent="0.25">
      <c r="A97" s="34" t="s">
        <v>1795</v>
      </c>
      <c r="B97" s="37">
        <v>210</v>
      </c>
      <c r="C97" s="37">
        <v>40</v>
      </c>
      <c r="D97" s="38">
        <v>0.28000000000000003</v>
      </c>
      <c r="E97" s="39" t="s">
        <v>508</v>
      </c>
      <c r="F97" s="39" t="s">
        <v>10</v>
      </c>
    </row>
    <row r="98" spans="1:6" ht="13.5" customHeight="1" x14ac:dyDescent="0.25">
      <c r="A98" s="34" t="s">
        <v>1796</v>
      </c>
      <c r="B98" s="37">
        <v>210</v>
      </c>
      <c r="C98" s="37">
        <v>38</v>
      </c>
      <c r="D98" s="38">
        <v>0.253</v>
      </c>
      <c r="E98" s="39" t="s">
        <v>508</v>
      </c>
      <c r="F98" s="39" t="s">
        <v>10</v>
      </c>
    </row>
    <row r="99" spans="1:6" ht="13.5" customHeight="1" x14ac:dyDescent="0.25">
      <c r="A99" s="34" t="s">
        <v>1797</v>
      </c>
      <c r="B99" s="37">
        <v>210</v>
      </c>
      <c r="C99" s="37">
        <v>25</v>
      </c>
      <c r="D99" s="38">
        <v>0.111</v>
      </c>
      <c r="E99" s="39" t="s">
        <v>508</v>
      </c>
      <c r="F99" s="39" t="s">
        <v>10</v>
      </c>
    </row>
    <row r="100" spans="1:6" ht="13.5" customHeight="1" x14ac:dyDescent="0.25">
      <c r="A100" s="34" t="s">
        <v>1798</v>
      </c>
      <c r="B100" s="37">
        <v>210</v>
      </c>
      <c r="C100" s="37">
        <v>30</v>
      </c>
      <c r="D100" s="38">
        <v>0.157</v>
      </c>
      <c r="E100" s="39" t="s">
        <v>508</v>
      </c>
      <c r="F100" s="39" t="s">
        <v>10</v>
      </c>
    </row>
    <row r="101" spans="1:6" ht="13.5" customHeight="1" x14ac:dyDescent="0.25">
      <c r="A101" s="34" t="s">
        <v>1799</v>
      </c>
      <c r="B101" s="37">
        <v>210</v>
      </c>
      <c r="C101" s="37">
        <v>29</v>
      </c>
      <c r="D101" s="38">
        <v>0.14699999999999999</v>
      </c>
      <c r="E101" s="39" t="s">
        <v>508</v>
      </c>
      <c r="F101" s="39" t="s">
        <v>10</v>
      </c>
    </row>
    <row r="102" spans="1:6" ht="13.5" customHeight="1" x14ac:dyDescent="0.25">
      <c r="A102" s="34" t="s">
        <v>1800</v>
      </c>
      <c r="B102" s="37">
        <v>210</v>
      </c>
      <c r="C102" s="37">
        <v>39</v>
      </c>
      <c r="D102" s="38">
        <v>0.26600000000000001</v>
      </c>
      <c r="E102" s="39" t="s">
        <v>508</v>
      </c>
      <c r="F102" s="39" t="s">
        <v>10</v>
      </c>
    </row>
    <row r="103" spans="1:6" ht="13.5" customHeight="1" x14ac:dyDescent="0.25">
      <c r="A103" s="34" t="s">
        <v>1801</v>
      </c>
      <c r="B103" s="37">
        <v>210</v>
      </c>
      <c r="C103" s="37">
        <v>26</v>
      </c>
      <c r="D103" s="38">
        <v>0.11899999999999999</v>
      </c>
      <c r="E103" s="39" t="s">
        <v>508</v>
      </c>
      <c r="F103" s="39" t="s">
        <v>10</v>
      </c>
    </row>
    <row r="104" spans="1:6" ht="13.5" customHeight="1" x14ac:dyDescent="0.25">
      <c r="A104" s="34" t="s">
        <v>1802</v>
      </c>
      <c r="B104" s="37">
        <v>210</v>
      </c>
      <c r="C104" s="37">
        <v>37</v>
      </c>
      <c r="D104" s="38">
        <v>0.24</v>
      </c>
      <c r="E104" s="39" t="s">
        <v>508</v>
      </c>
      <c r="F104" s="39" t="s">
        <v>10</v>
      </c>
    </row>
    <row r="105" spans="1:6" ht="13.5" customHeight="1" x14ac:dyDescent="0.25">
      <c r="A105" s="34" t="s">
        <v>1803</v>
      </c>
      <c r="B105" s="37">
        <v>210</v>
      </c>
      <c r="C105" s="37">
        <v>33</v>
      </c>
      <c r="D105" s="38">
        <v>0.193</v>
      </c>
      <c r="E105" s="39" t="s">
        <v>508</v>
      </c>
      <c r="F105" s="39" t="s">
        <v>10</v>
      </c>
    </row>
    <row r="106" spans="1:6" ht="13.5" customHeight="1" x14ac:dyDescent="0.25">
      <c r="A106" s="34" t="s">
        <v>1804</v>
      </c>
      <c r="B106" s="37">
        <v>210</v>
      </c>
      <c r="C106" s="37">
        <v>33</v>
      </c>
      <c r="D106" s="38">
        <v>0.193</v>
      </c>
      <c r="E106" s="39" t="s">
        <v>508</v>
      </c>
      <c r="F106" s="39" t="s">
        <v>10</v>
      </c>
    </row>
    <row r="107" spans="1:6" ht="13.5" customHeight="1" x14ac:dyDescent="0.25">
      <c r="A107" s="34" t="s">
        <v>1805</v>
      </c>
      <c r="B107" s="37">
        <v>210</v>
      </c>
      <c r="C107" s="37">
        <v>26</v>
      </c>
      <c r="D107" s="38">
        <v>0.11899999999999999</v>
      </c>
      <c r="E107" s="39" t="s">
        <v>508</v>
      </c>
      <c r="F107" s="39" t="s">
        <v>10</v>
      </c>
    </row>
    <row r="108" spans="1:6" ht="13.5" customHeight="1" x14ac:dyDescent="0.25">
      <c r="A108" s="34" t="s">
        <v>1806</v>
      </c>
      <c r="B108" s="37">
        <v>210</v>
      </c>
      <c r="C108" s="37">
        <v>34</v>
      </c>
      <c r="D108" s="38">
        <v>0.20399999999999999</v>
      </c>
      <c r="E108" s="39" t="s">
        <v>508</v>
      </c>
      <c r="F108" s="39" t="s">
        <v>10</v>
      </c>
    </row>
    <row r="109" spans="1:6" ht="13.5" customHeight="1" x14ac:dyDescent="0.25">
      <c r="A109" s="34" t="s">
        <v>1807</v>
      </c>
      <c r="B109" s="37">
        <v>210</v>
      </c>
      <c r="C109" s="37">
        <v>28</v>
      </c>
      <c r="D109" s="38">
        <v>0.13800000000000001</v>
      </c>
      <c r="E109" s="39" t="s">
        <v>508</v>
      </c>
      <c r="F109" s="39" t="s">
        <v>10</v>
      </c>
    </row>
    <row r="110" spans="1:6" ht="13.5" customHeight="1" x14ac:dyDescent="0.25">
      <c r="A110" s="34" t="s">
        <v>1808</v>
      </c>
      <c r="B110" s="37">
        <v>210</v>
      </c>
      <c r="C110" s="37">
        <v>32</v>
      </c>
      <c r="D110" s="38">
        <v>0.182</v>
      </c>
      <c r="E110" s="39" t="s">
        <v>508</v>
      </c>
      <c r="F110" s="39" t="s">
        <v>10</v>
      </c>
    </row>
    <row r="111" spans="1:6" ht="13.5" customHeight="1" x14ac:dyDescent="0.25">
      <c r="A111" s="34" t="s">
        <v>1809</v>
      </c>
      <c r="B111" s="37">
        <v>210</v>
      </c>
      <c r="C111" s="37">
        <v>31</v>
      </c>
      <c r="D111" s="38">
        <v>0.16800000000000001</v>
      </c>
      <c r="E111" s="39" t="s">
        <v>508</v>
      </c>
      <c r="F111" s="39" t="s">
        <v>10</v>
      </c>
    </row>
    <row r="112" spans="1:6" ht="13.5" customHeight="1" x14ac:dyDescent="0.25">
      <c r="A112" s="34" t="s">
        <v>1810</v>
      </c>
      <c r="B112" s="37">
        <v>210</v>
      </c>
      <c r="C112" s="37">
        <v>29</v>
      </c>
      <c r="D112" s="38">
        <v>0.14699999999999999</v>
      </c>
      <c r="E112" s="39" t="s">
        <v>508</v>
      </c>
      <c r="F112" s="39" t="s">
        <v>10</v>
      </c>
    </row>
    <row r="113" spans="1:6" ht="13.5" customHeight="1" x14ac:dyDescent="0.25">
      <c r="A113" s="34" t="s">
        <v>1811</v>
      </c>
      <c r="B113" s="37">
        <v>210</v>
      </c>
      <c r="C113" s="37">
        <v>30</v>
      </c>
      <c r="D113" s="38">
        <v>0.157</v>
      </c>
      <c r="E113" s="39" t="s">
        <v>508</v>
      </c>
      <c r="F113" s="39" t="s">
        <v>10</v>
      </c>
    </row>
    <row r="114" spans="1:6" ht="13.5" customHeight="1" x14ac:dyDescent="0.25">
      <c r="A114" s="34" t="s">
        <v>1812</v>
      </c>
      <c r="B114" s="37">
        <v>210</v>
      </c>
      <c r="C114" s="37">
        <v>30</v>
      </c>
      <c r="D114" s="38">
        <v>0.157</v>
      </c>
      <c r="E114" s="39" t="s">
        <v>508</v>
      </c>
      <c r="F114" s="39" t="s">
        <v>10</v>
      </c>
    </row>
    <row r="115" spans="1:6" ht="13.5" customHeight="1" x14ac:dyDescent="0.25">
      <c r="A115" s="34" t="s">
        <v>1813</v>
      </c>
      <c r="B115" s="37">
        <v>210</v>
      </c>
      <c r="C115" s="37">
        <v>28</v>
      </c>
      <c r="D115" s="38">
        <v>0.13800000000000001</v>
      </c>
      <c r="E115" s="39" t="s">
        <v>508</v>
      </c>
      <c r="F115" s="39" t="s">
        <v>10</v>
      </c>
    </row>
    <row r="116" spans="1:6" ht="13.5" customHeight="1" x14ac:dyDescent="0.25">
      <c r="A116" s="34" t="s">
        <v>1814</v>
      </c>
      <c r="B116" s="37">
        <v>210</v>
      </c>
      <c r="C116" s="37">
        <v>26</v>
      </c>
      <c r="D116" s="38">
        <v>0.11899999999999999</v>
      </c>
      <c r="E116" s="39" t="s">
        <v>508</v>
      </c>
      <c r="F116" s="39" t="s">
        <v>10</v>
      </c>
    </row>
    <row r="117" spans="1:6" ht="13.5" customHeight="1" x14ac:dyDescent="0.25">
      <c r="A117" s="34" t="s">
        <v>1815</v>
      </c>
      <c r="B117" s="37">
        <v>210</v>
      </c>
      <c r="C117" s="37">
        <v>27</v>
      </c>
      <c r="D117" s="38">
        <v>0.128</v>
      </c>
      <c r="E117" s="39" t="s">
        <v>508</v>
      </c>
      <c r="F117" s="39" t="s">
        <v>10</v>
      </c>
    </row>
    <row r="118" spans="1:6" ht="13.5" customHeight="1" x14ac:dyDescent="0.25">
      <c r="A118" s="34" t="s">
        <v>1816</v>
      </c>
      <c r="B118" s="37">
        <v>220</v>
      </c>
      <c r="C118" s="37">
        <v>34</v>
      </c>
      <c r="D118" s="38">
        <v>0.214</v>
      </c>
      <c r="E118" s="39" t="s">
        <v>508</v>
      </c>
      <c r="F118" s="39" t="s">
        <v>10</v>
      </c>
    </row>
    <row r="119" spans="1:6" ht="13.5" customHeight="1" x14ac:dyDescent="0.25">
      <c r="A119" s="34" t="s">
        <v>1817</v>
      </c>
      <c r="B119" s="37">
        <v>210</v>
      </c>
      <c r="C119" s="37">
        <v>39</v>
      </c>
      <c r="D119" s="38">
        <v>0.26600000000000001</v>
      </c>
      <c r="E119" s="39" t="s">
        <v>508</v>
      </c>
      <c r="F119" s="39" t="s">
        <v>10</v>
      </c>
    </row>
    <row r="120" spans="1:6" ht="13.5" customHeight="1" x14ac:dyDescent="0.25">
      <c r="A120" s="34" t="s">
        <v>1818</v>
      </c>
      <c r="B120" s="37">
        <v>210</v>
      </c>
      <c r="C120" s="37">
        <v>26</v>
      </c>
      <c r="D120" s="38">
        <v>0.11899999999999999</v>
      </c>
      <c r="E120" s="39" t="s">
        <v>508</v>
      </c>
      <c r="F120" s="39" t="s">
        <v>10</v>
      </c>
    </row>
    <row r="121" spans="1:6" ht="13.5" customHeight="1" x14ac:dyDescent="0.25">
      <c r="A121" s="34" t="s">
        <v>1819</v>
      </c>
      <c r="B121" s="37">
        <v>210</v>
      </c>
      <c r="C121" s="37">
        <v>25</v>
      </c>
      <c r="D121" s="38">
        <v>0.111</v>
      </c>
      <c r="E121" s="39" t="s">
        <v>508</v>
      </c>
      <c r="F121" s="39" t="s">
        <v>10</v>
      </c>
    </row>
    <row r="122" spans="1:6" ht="13.5" customHeight="1" x14ac:dyDescent="0.25">
      <c r="A122" s="34" t="s">
        <v>1820</v>
      </c>
      <c r="B122" s="37">
        <v>210</v>
      </c>
      <c r="C122" s="37">
        <v>28</v>
      </c>
      <c r="D122" s="38">
        <v>0.13800000000000001</v>
      </c>
      <c r="E122" s="39" t="s">
        <v>508</v>
      </c>
      <c r="F122" s="39" t="s">
        <v>10</v>
      </c>
    </row>
    <row r="123" spans="1:6" ht="13.5" customHeight="1" x14ac:dyDescent="0.25">
      <c r="A123" s="34" t="s">
        <v>1821</v>
      </c>
      <c r="B123" s="37">
        <v>210</v>
      </c>
      <c r="C123" s="37">
        <v>26</v>
      </c>
      <c r="D123" s="38">
        <v>0.11899999999999999</v>
      </c>
      <c r="E123" s="39" t="s">
        <v>508</v>
      </c>
      <c r="F123" s="39" t="s">
        <v>10</v>
      </c>
    </row>
    <row r="124" spans="1:6" ht="13.5" customHeight="1" x14ac:dyDescent="0.25">
      <c r="A124" s="34" t="s">
        <v>1822</v>
      </c>
      <c r="B124" s="37">
        <v>210</v>
      </c>
      <c r="C124" s="37">
        <v>26</v>
      </c>
      <c r="D124" s="38">
        <v>0.11899999999999999</v>
      </c>
      <c r="E124" s="39" t="s">
        <v>508</v>
      </c>
      <c r="F124" s="39" t="s">
        <v>10</v>
      </c>
    </row>
    <row r="125" spans="1:6" ht="13.5" customHeight="1" x14ac:dyDescent="0.25">
      <c r="A125" s="34" t="s">
        <v>1823</v>
      </c>
      <c r="B125" s="37">
        <v>210</v>
      </c>
      <c r="C125" s="37">
        <v>26</v>
      </c>
      <c r="D125" s="38">
        <v>0.11899999999999999</v>
      </c>
      <c r="E125" s="39" t="s">
        <v>508</v>
      </c>
      <c r="F125" s="39" t="s">
        <v>10</v>
      </c>
    </row>
    <row r="126" spans="1:6" ht="13.5" customHeight="1" x14ac:dyDescent="0.25">
      <c r="A126" s="34" t="s">
        <v>1824</v>
      </c>
      <c r="B126" s="37">
        <v>210</v>
      </c>
      <c r="C126" s="37">
        <v>46</v>
      </c>
      <c r="D126" s="38">
        <v>0.36699999999999999</v>
      </c>
      <c r="E126" s="39" t="s">
        <v>508</v>
      </c>
      <c r="F126" s="39" t="s">
        <v>10</v>
      </c>
    </row>
    <row r="127" spans="1:6" ht="13.5" customHeight="1" x14ac:dyDescent="0.25">
      <c r="A127" s="34" t="s">
        <v>1825</v>
      </c>
      <c r="B127" s="37">
        <v>210</v>
      </c>
      <c r="C127" s="37">
        <v>29</v>
      </c>
      <c r="D127" s="38">
        <v>0.14699999999999999</v>
      </c>
      <c r="E127" s="39" t="s">
        <v>508</v>
      </c>
      <c r="F127" s="39" t="s">
        <v>10</v>
      </c>
    </row>
    <row r="128" spans="1:6" ht="13.5" customHeight="1" x14ac:dyDescent="0.25">
      <c r="A128" s="34" t="s">
        <v>1826</v>
      </c>
      <c r="B128" s="37">
        <v>210</v>
      </c>
      <c r="C128" s="37">
        <v>27</v>
      </c>
      <c r="D128" s="38">
        <v>0.128</v>
      </c>
      <c r="E128" s="39" t="s">
        <v>508</v>
      </c>
      <c r="F128" s="39" t="s">
        <v>10</v>
      </c>
    </row>
    <row r="129" spans="1:6" x14ac:dyDescent="0.25">
      <c r="A129" s="45" t="s">
        <v>9</v>
      </c>
      <c r="B129" s="45"/>
      <c r="C129" s="45"/>
      <c r="D129" s="46">
        <f>SUM(D87:D128)</f>
        <v>7.088000000000001</v>
      </c>
      <c r="E129" s="47"/>
      <c r="F129" s="48"/>
    </row>
    <row r="130" spans="1:6" ht="19.5" customHeight="1" x14ac:dyDescent="0.25">
      <c r="A130" s="45" t="s">
        <v>8</v>
      </c>
      <c r="B130" s="45"/>
      <c r="C130" s="45"/>
      <c r="D130" s="49">
        <f>D129+D86+D44</f>
        <v>20.487000000000002</v>
      </c>
      <c r="E130" s="50"/>
      <c r="F130" s="50"/>
    </row>
  </sheetData>
  <autoFilter ref="A2:F2" xr:uid="{00000000-0009-0000-0000-000003000000}"/>
  <mergeCells count="5">
    <mergeCell ref="A129:C129"/>
    <mergeCell ref="A130:C130"/>
    <mergeCell ref="A86:C86"/>
    <mergeCell ref="A44:C44"/>
    <mergeCell ref="A1:F1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&amp;L&amp;"-,Félkövér"Nyírlugosi Erdészet&amp;Roldal / Seite &amp;P / &amp;N
2026. 03. 30.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A632D-602E-4006-A757-809A8D903F7C}">
  <dimension ref="A1:K87"/>
  <sheetViews>
    <sheetView zoomScale="85" zoomScaleNormal="85" workbookViewId="0">
      <selection activeCell="E24" sqref="E24"/>
    </sheetView>
  </sheetViews>
  <sheetFormatPr defaultColWidth="9.140625" defaultRowHeight="15" x14ac:dyDescent="0.25"/>
  <cols>
    <col min="1" max="1" width="12" style="2" customWidth="1"/>
    <col min="2" max="2" width="10.85546875" style="2" customWidth="1"/>
    <col min="3" max="3" width="11.28515625" style="2" customWidth="1"/>
    <col min="4" max="4" width="12" style="1" customWidth="1"/>
    <col min="5" max="5" width="17.140625" style="2" customWidth="1"/>
    <col min="6" max="6" width="15.85546875" style="3" customWidth="1"/>
    <col min="7" max="16384" width="9.140625" style="3"/>
  </cols>
  <sheetData>
    <row r="1" spans="1:11" ht="50.1" customHeight="1" x14ac:dyDescent="0.25">
      <c r="A1" s="35" t="s">
        <v>87</v>
      </c>
      <c r="B1" s="35"/>
      <c r="C1" s="35"/>
      <c r="D1" s="35"/>
      <c r="E1" s="35"/>
      <c r="F1" s="35"/>
    </row>
    <row r="2" spans="1:11" ht="43.5" customHeight="1" x14ac:dyDescent="0.25">
      <c r="A2" s="14" t="s">
        <v>1</v>
      </c>
      <c r="B2" s="14" t="s">
        <v>2</v>
      </c>
      <c r="C2" s="14" t="s">
        <v>3</v>
      </c>
      <c r="D2" s="15" t="s">
        <v>0</v>
      </c>
      <c r="E2" s="14" t="s">
        <v>4</v>
      </c>
      <c r="F2" s="16" t="s">
        <v>5</v>
      </c>
      <c r="H2" s="2"/>
      <c r="J2" s="2"/>
      <c r="K2" s="2"/>
    </row>
    <row r="3" spans="1:11" x14ac:dyDescent="0.25">
      <c r="A3" s="51" t="s">
        <v>1827</v>
      </c>
      <c r="B3" s="39">
        <v>260</v>
      </c>
      <c r="C3" s="39">
        <v>31</v>
      </c>
      <c r="D3" s="52">
        <v>0.21</v>
      </c>
      <c r="E3" s="39" t="s">
        <v>1909</v>
      </c>
      <c r="F3" s="39" t="s">
        <v>1910</v>
      </c>
    </row>
    <row r="4" spans="1:11" x14ac:dyDescent="0.25">
      <c r="A4" s="51" t="s">
        <v>1828</v>
      </c>
      <c r="B4" s="39">
        <v>250</v>
      </c>
      <c r="C4" s="39">
        <v>28</v>
      </c>
      <c r="D4" s="52">
        <v>0.16600000000000001</v>
      </c>
      <c r="E4" s="39" t="s">
        <v>1909</v>
      </c>
      <c r="F4" s="39" t="s">
        <v>1910</v>
      </c>
    </row>
    <row r="5" spans="1:11" x14ac:dyDescent="0.25">
      <c r="A5" s="51" t="s">
        <v>1829</v>
      </c>
      <c r="B5" s="39">
        <v>250</v>
      </c>
      <c r="C5" s="39">
        <v>36</v>
      </c>
      <c r="D5" s="52">
        <v>0.27500000000000002</v>
      </c>
      <c r="E5" s="39" t="s">
        <v>1909</v>
      </c>
      <c r="F5" s="39" t="s">
        <v>1910</v>
      </c>
    </row>
    <row r="6" spans="1:11" x14ac:dyDescent="0.25">
      <c r="A6" s="51" t="s">
        <v>1830</v>
      </c>
      <c r="B6" s="39">
        <v>250</v>
      </c>
      <c r="C6" s="39">
        <v>33</v>
      </c>
      <c r="D6" s="52">
        <v>0.23200000000000001</v>
      </c>
      <c r="E6" s="39" t="s">
        <v>1909</v>
      </c>
      <c r="F6" s="39" t="s">
        <v>1910</v>
      </c>
    </row>
    <row r="7" spans="1:11" x14ac:dyDescent="0.25">
      <c r="A7" s="51" t="s">
        <v>1831</v>
      </c>
      <c r="B7" s="39">
        <v>250</v>
      </c>
      <c r="C7" s="39">
        <v>32</v>
      </c>
      <c r="D7" s="52">
        <v>0.219</v>
      </c>
      <c r="E7" s="39" t="s">
        <v>1909</v>
      </c>
      <c r="F7" s="39" t="s">
        <v>1910</v>
      </c>
    </row>
    <row r="8" spans="1:11" x14ac:dyDescent="0.25">
      <c r="A8" s="51" t="s">
        <v>1832</v>
      </c>
      <c r="B8" s="39">
        <v>250</v>
      </c>
      <c r="C8" s="39">
        <v>32</v>
      </c>
      <c r="D8" s="52">
        <v>0.219</v>
      </c>
      <c r="E8" s="39" t="s">
        <v>1909</v>
      </c>
      <c r="F8" s="39" t="s">
        <v>1910</v>
      </c>
    </row>
    <row r="9" spans="1:11" x14ac:dyDescent="0.25">
      <c r="A9" s="51" t="s">
        <v>1833</v>
      </c>
      <c r="B9" s="39">
        <v>250</v>
      </c>
      <c r="C9" s="39">
        <v>33</v>
      </c>
      <c r="D9" s="52">
        <v>0.23200000000000001</v>
      </c>
      <c r="E9" s="39" t="s">
        <v>1909</v>
      </c>
      <c r="F9" s="39" t="s">
        <v>1910</v>
      </c>
    </row>
    <row r="10" spans="1:11" x14ac:dyDescent="0.25">
      <c r="A10" s="51" t="s">
        <v>1834</v>
      </c>
      <c r="B10" s="39">
        <v>250</v>
      </c>
      <c r="C10" s="39">
        <v>35</v>
      </c>
      <c r="D10" s="52">
        <v>0.26</v>
      </c>
      <c r="E10" s="39" t="s">
        <v>1909</v>
      </c>
      <c r="F10" s="39" t="s">
        <v>1910</v>
      </c>
    </row>
    <row r="11" spans="1:11" x14ac:dyDescent="0.25">
      <c r="A11" s="51" t="s">
        <v>1835</v>
      </c>
      <c r="B11" s="39">
        <v>270</v>
      </c>
      <c r="C11" s="39">
        <v>41</v>
      </c>
      <c r="D11" s="52">
        <v>0.38300000000000001</v>
      </c>
      <c r="E11" s="39" t="s">
        <v>1909</v>
      </c>
      <c r="F11" s="39" t="s">
        <v>1910</v>
      </c>
    </row>
    <row r="12" spans="1:11" x14ac:dyDescent="0.25">
      <c r="A12" s="51" t="s">
        <v>1836</v>
      </c>
      <c r="B12" s="39">
        <v>250</v>
      </c>
      <c r="C12" s="39">
        <v>37</v>
      </c>
      <c r="D12" s="52">
        <v>0.28999999999999998</v>
      </c>
      <c r="E12" s="39" t="s">
        <v>1909</v>
      </c>
      <c r="F12" s="39" t="s">
        <v>1910</v>
      </c>
    </row>
    <row r="13" spans="1:11" x14ac:dyDescent="0.25">
      <c r="A13" s="51" t="s">
        <v>1837</v>
      </c>
      <c r="B13" s="39">
        <v>250</v>
      </c>
      <c r="C13" s="39">
        <v>36</v>
      </c>
      <c r="D13" s="52">
        <v>0.27500000000000002</v>
      </c>
      <c r="E13" s="39" t="s">
        <v>1909</v>
      </c>
      <c r="F13" s="39" t="s">
        <v>1910</v>
      </c>
    </row>
    <row r="14" spans="1:11" x14ac:dyDescent="0.25">
      <c r="A14" s="51" t="s">
        <v>1838</v>
      </c>
      <c r="B14" s="39">
        <v>250</v>
      </c>
      <c r="C14" s="39">
        <v>37</v>
      </c>
      <c r="D14" s="52">
        <v>0.28999999999999998</v>
      </c>
      <c r="E14" s="39" t="s">
        <v>1909</v>
      </c>
      <c r="F14" s="39" t="s">
        <v>1910</v>
      </c>
    </row>
    <row r="15" spans="1:11" x14ac:dyDescent="0.25">
      <c r="A15" s="51" t="s">
        <v>1839</v>
      </c>
      <c r="B15" s="39">
        <v>250</v>
      </c>
      <c r="C15" s="39">
        <v>42</v>
      </c>
      <c r="D15" s="52">
        <v>0.37</v>
      </c>
      <c r="E15" s="39" t="s">
        <v>1909</v>
      </c>
      <c r="F15" s="39" t="s">
        <v>1910</v>
      </c>
    </row>
    <row r="16" spans="1:11" x14ac:dyDescent="0.25">
      <c r="A16" s="51" t="s">
        <v>1840</v>
      </c>
      <c r="B16" s="39">
        <v>250</v>
      </c>
      <c r="C16" s="39">
        <v>32</v>
      </c>
      <c r="D16" s="52">
        <v>0.219</v>
      </c>
      <c r="E16" s="39" t="s">
        <v>1909</v>
      </c>
      <c r="F16" s="39" t="s">
        <v>1910</v>
      </c>
    </row>
    <row r="17" spans="1:6" x14ac:dyDescent="0.25">
      <c r="A17" s="51" t="s">
        <v>1841</v>
      </c>
      <c r="B17" s="39">
        <v>250</v>
      </c>
      <c r="C17" s="39">
        <v>29</v>
      </c>
      <c r="D17" s="52">
        <v>0.17699999999999999</v>
      </c>
      <c r="E17" s="39" t="s">
        <v>1909</v>
      </c>
      <c r="F17" s="39" t="s">
        <v>1910</v>
      </c>
    </row>
    <row r="18" spans="1:6" x14ac:dyDescent="0.25">
      <c r="A18" s="51" t="s">
        <v>1842</v>
      </c>
      <c r="B18" s="39">
        <v>250</v>
      </c>
      <c r="C18" s="39">
        <v>35</v>
      </c>
      <c r="D18" s="52">
        <v>0.26</v>
      </c>
      <c r="E18" s="39" t="s">
        <v>1909</v>
      </c>
      <c r="F18" s="39" t="s">
        <v>1910</v>
      </c>
    </row>
    <row r="19" spans="1:6" x14ac:dyDescent="0.25">
      <c r="A19" s="51" t="s">
        <v>1843</v>
      </c>
      <c r="B19" s="39">
        <v>250</v>
      </c>
      <c r="C19" s="39">
        <v>31</v>
      </c>
      <c r="D19" s="52">
        <v>0.20200000000000001</v>
      </c>
      <c r="E19" s="39" t="s">
        <v>1909</v>
      </c>
      <c r="F19" s="39" t="s">
        <v>1910</v>
      </c>
    </row>
    <row r="20" spans="1:6" x14ac:dyDescent="0.25">
      <c r="A20" s="51" t="s">
        <v>1844</v>
      </c>
      <c r="B20" s="39">
        <v>250</v>
      </c>
      <c r="C20" s="39">
        <v>32</v>
      </c>
      <c r="D20" s="52">
        <v>0.219</v>
      </c>
      <c r="E20" s="39" t="s">
        <v>1909</v>
      </c>
      <c r="F20" s="39" t="s">
        <v>1910</v>
      </c>
    </row>
    <row r="21" spans="1:6" x14ac:dyDescent="0.25">
      <c r="A21" s="51" t="s">
        <v>1845</v>
      </c>
      <c r="B21" s="39">
        <v>250</v>
      </c>
      <c r="C21" s="39">
        <v>34</v>
      </c>
      <c r="D21" s="52">
        <v>0.246</v>
      </c>
      <c r="E21" s="39" t="s">
        <v>1909</v>
      </c>
      <c r="F21" s="39" t="s">
        <v>1910</v>
      </c>
    </row>
    <row r="22" spans="1:6" x14ac:dyDescent="0.25">
      <c r="A22" s="51" t="s">
        <v>1846</v>
      </c>
      <c r="B22" s="39">
        <v>250</v>
      </c>
      <c r="C22" s="39">
        <v>35</v>
      </c>
      <c r="D22" s="52">
        <v>0.26</v>
      </c>
      <c r="E22" s="39" t="s">
        <v>1909</v>
      </c>
      <c r="F22" s="39" t="s">
        <v>1910</v>
      </c>
    </row>
    <row r="23" spans="1:6" x14ac:dyDescent="0.25">
      <c r="A23" s="51" t="s">
        <v>1847</v>
      </c>
      <c r="B23" s="39">
        <v>250</v>
      </c>
      <c r="C23" s="39">
        <v>28</v>
      </c>
      <c r="D23" s="52">
        <v>0.16600000000000001</v>
      </c>
      <c r="E23" s="39" t="s">
        <v>1909</v>
      </c>
      <c r="F23" s="39" t="s">
        <v>1910</v>
      </c>
    </row>
    <row r="24" spans="1:6" x14ac:dyDescent="0.25">
      <c r="A24" s="51" t="s">
        <v>1848</v>
      </c>
      <c r="B24" s="39">
        <v>250</v>
      </c>
      <c r="C24" s="39">
        <v>35</v>
      </c>
      <c r="D24" s="52">
        <v>0.26</v>
      </c>
      <c r="E24" s="39" t="s">
        <v>1909</v>
      </c>
      <c r="F24" s="39" t="s">
        <v>1910</v>
      </c>
    </row>
    <row r="25" spans="1:6" x14ac:dyDescent="0.25">
      <c r="A25" s="51" t="s">
        <v>1849</v>
      </c>
      <c r="B25" s="39">
        <v>250</v>
      </c>
      <c r="C25" s="39">
        <v>32</v>
      </c>
      <c r="D25" s="52">
        <v>0.219</v>
      </c>
      <c r="E25" s="39" t="s">
        <v>1909</v>
      </c>
      <c r="F25" s="39" t="s">
        <v>1910</v>
      </c>
    </row>
    <row r="26" spans="1:6" x14ac:dyDescent="0.25">
      <c r="A26" s="51" t="s">
        <v>1850</v>
      </c>
      <c r="B26" s="39">
        <v>250</v>
      </c>
      <c r="C26" s="39">
        <v>28</v>
      </c>
      <c r="D26" s="52">
        <v>0.16600000000000001</v>
      </c>
      <c r="E26" s="39" t="s">
        <v>1909</v>
      </c>
      <c r="F26" s="39" t="s">
        <v>1910</v>
      </c>
    </row>
    <row r="27" spans="1:6" x14ac:dyDescent="0.25">
      <c r="A27" s="51" t="s">
        <v>1851</v>
      </c>
      <c r="B27" s="39">
        <v>260</v>
      </c>
      <c r="C27" s="39">
        <v>31</v>
      </c>
      <c r="D27" s="52">
        <v>0.21</v>
      </c>
      <c r="E27" s="39" t="s">
        <v>1909</v>
      </c>
      <c r="F27" s="39" t="s">
        <v>1910</v>
      </c>
    </row>
    <row r="28" spans="1:6" x14ac:dyDescent="0.25">
      <c r="A28" s="51" t="s">
        <v>1852</v>
      </c>
      <c r="B28" s="39">
        <v>250</v>
      </c>
      <c r="C28" s="39">
        <v>37</v>
      </c>
      <c r="D28" s="52">
        <v>0.28999999999999998</v>
      </c>
      <c r="E28" s="39" t="s">
        <v>1909</v>
      </c>
      <c r="F28" s="39" t="s">
        <v>1910</v>
      </c>
    </row>
    <row r="29" spans="1:6" x14ac:dyDescent="0.25">
      <c r="A29" s="51" t="s">
        <v>1853</v>
      </c>
      <c r="B29" s="39">
        <v>260</v>
      </c>
      <c r="C29" s="39">
        <v>36</v>
      </c>
      <c r="D29" s="52">
        <v>0.28699999999999998</v>
      </c>
      <c r="E29" s="39" t="s">
        <v>1909</v>
      </c>
      <c r="F29" s="39" t="s">
        <v>1910</v>
      </c>
    </row>
    <row r="30" spans="1:6" x14ac:dyDescent="0.25">
      <c r="A30" s="51" t="s">
        <v>1854</v>
      </c>
      <c r="B30" s="39">
        <v>260</v>
      </c>
      <c r="C30" s="39">
        <v>32</v>
      </c>
      <c r="D30" s="52">
        <v>0.22900000000000001</v>
      </c>
      <c r="E30" s="39" t="s">
        <v>1909</v>
      </c>
      <c r="F30" s="39" t="s">
        <v>1910</v>
      </c>
    </row>
    <row r="31" spans="1:6" x14ac:dyDescent="0.25">
      <c r="A31" s="51" t="s">
        <v>1855</v>
      </c>
      <c r="B31" s="39">
        <v>250</v>
      </c>
      <c r="C31" s="39">
        <v>30</v>
      </c>
      <c r="D31" s="52">
        <v>0.189</v>
      </c>
      <c r="E31" s="39" t="s">
        <v>1909</v>
      </c>
      <c r="F31" s="39" t="s">
        <v>1910</v>
      </c>
    </row>
    <row r="32" spans="1:6" x14ac:dyDescent="0.25">
      <c r="A32" s="51" t="s">
        <v>1856</v>
      </c>
      <c r="B32" s="39">
        <v>260</v>
      </c>
      <c r="C32" s="39">
        <v>32</v>
      </c>
      <c r="D32" s="52">
        <v>0.22900000000000001</v>
      </c>
      <c r="E32" s="39" t="s">
        <v>1909</v>
      </c>
      <c r="F32" s="39" t="s">
        <v>1910</v>
      </c>
    </row>
    <row r="33" spans="1:6" x14ac:dyDescent="0.25">
      <c r="A33" s="51" t="s">
        <v>1857</v>
      </c>
      <c r="B33" s="39">
        <v>260</v>
      </c>
      <c r="C33" s="39">
        <v>29</v>
      </c>
      <c r="D33" s="52">
        <v>0.185</v>
      </c>
      <c r="E33" s="39" t="s">
        <v>1909</v>
      </c>
      <c r="F33" s="39" t="s">
        <v>1910</v>
      </c>
    </row>
    <row r="34" spans="1:6" x14ac:dyDescent="0.25">
      <c r="A34" s="51" t="s">
        <v>1858</v>
      </c>
      <c r="B34" s="39">
        <v>250</v>
      </c>
      <c r="C34" s="39">
        <v>32</v>
      </c>
      <c r="D34" s="52">
        <v>0.219</v>
      </c>
      <c r="E34" s="39" t="s">
        <v>1909</v>
      </c>
      <c r="F34" s="39" t="s">
        <v>1910</v>
      </c>
    </row>
    <row r="35" spans="1:6" x14ac:dyDescent="0.25">
      <c r="A35" s="51" t="s">
        <v>1859</v>
      </c>
      <c r="B35" s="39">
        <v>250</v>
      </c>
      <c r="C35" s="39">
        <v>30</v>
      </c>
      <c r="D35" s="52">
        <v>0.189</v>
      </c>
      <c r="E35" s="39" t="s">
        <v>1909</v>
      </c>
      <c r="F35" s="39" t="s">
        <v>1910</v>
      </c>
    </row>
    <row r="36" spans="1:6" x14ac:dyDescent="0.25">
      <c r="A36" s="51" t="s">
        <v>1860</v>
      </c>
      <c r="B36" s="39">
        <v>250</v>
      </c>
      <c r="C36" s="39">
        <v>30</v>
      </c>
      <c r="D36" s="52">
        <v>0.189</v>
      </c>
      <c r="E36" s="39" t="s">
        <v>1909</v>
      </c>
      <c r="F36" s="39" t="s">
        <v>1910</v>
      </c>
    </row>
    <row r="37" spans="1:6" x14ac:dyDescent="0.25">
      <c r="A37" s="51" t="s">
        <v>1861</v>
      </c>
      <c r="B37" s="39">
        <v>250</v>
      </c>
      <c r="C37" s="39">
        <v>27</v>
      </c>
      <c r="D37" s="52">
        <v>0.155</v>
      </c>
      <c r="E37" s="39" t="s">
        <v>1909</v>
      </c>
      <c r="F37" s="39" t="s">
        <v>1910</v>
      </c>
    </row>
    <row r="38" spans="1:6" x14ac:dyDescent="0.25">
      <c r="A38" s="51" t="s">
        <v>1862</v>
      </c>
      <c r="B38" s="39">
        <v>250</v>
      </c>
      <c r="C38" s="39">
        <v>26</v>
      </c>
      <c r="D38" s="52">
        <v>0.14399999999999999</v>
      </c>
      <c r="E38" s="39" t="s">
        <v>1909</v>
      </c>
      <c r="F38" s="39" t="s">
        <v>1910</v>
      </c>
    </row>
    <row r="39" spans="1:6" x14ac:dyDescent="0.25">
      <c r="A39" s="51" t="s">
        <v>1863</v>
      </c>
      <c r="B39" s="39">
        <v>250</v>
      </c>
      <c r="C39" s="39">
        <v>33</v>
      </c>
      <c r="D39" s="52">
        <v>0.23200000000000001</v>
      </c>
      <c r="E39" s="39" t="s">
        <v>1909</v>
      </c>
      <c r="F39" s="39" t="s">
        <v>1910</v>
      </c>
    </row>
    <row r="40" spans="1:6" x14ac:dyDescent="0.25">
      <c r="A40" s="51" t="s">
        <v>1864</v>
      </c>
      <c r="B40" s="39">
        <v>260</v>
      </c>
      <c r="C40" s="39">
        <v>34</v>
      </c>
      <c r="D40" s="52">
        <v>0.25700000000000001</v>
      </c>
      <c r="E40" s="39" t="s">
        <v>1909</v>
      </c>
      <c r="F40" s="39" t="s">
        <v>1910</v>
      </c>
    </row>
    <row r="41" spans="1:6" x14ac:dyDescent="0.25">
      <c r="A41" s="51" t="s">
        <v>1865</v>
      </c>
      <c r="B41" s="39">
        <v>250</v>
      </c>
      <c r="C41" s="39">
        <v>32</v>
      </c>
      <c r="D41" s="52">
        <v>0.219</v>
      </c>
      <c r="E41" s="39" t="s">
        <v>1909</v>
      </c>
      <c r="F41" s="39" t="s">
        <v>1910</v>
      </c>
    </row>
    <row r="42" spans="1:6" x14ac:dyDescent="0.25">
      <c r="A42" s="51" t="s">
        <v>1866</v>
      </c>
      <c r="B42" s="39">
        <v>250</v>
      </c>
      <c r="C42" s="39">
        <v>35</v>
      </c>
      <c r="D42" s="52">
        <v>0.26</v>
      </c>
      <c r="E42" s="39" t="s">
        <v>1909</v>
      </c>
      <c r="F42" s="39" t="s">
        <v>1910</v>
      </c>
    </row>
    <row r="43" spans="1:6" x14ac:dyDescent="0.25">
      <c r="A43" s="51" t="s">
        <v>1867</v>
      </c>
      <c r="B43" s="39">
        <v>250</v>
      </c>
      <c r="C43" s="39">
        <v>28</v>
      </c>
      <c r="D43" s="52">
        <v>0.16600000000000001</v>
      </c>
      <c r="E43" s="39" t="s">
        <v>1909</v>
      </c>
      <c r="F43" s="39" t="s">
        <v>1910</v>
      </c>
    </row>
    <row r="44" spans="1:6" x14ac:dyDescent="0.25">
      <c r="A44" s="45" t="s">
        <v>9</v>
      </c>
      <c r="B44" s="45"/>
      <c r="C44" s="45"/>
      <c r="D44" s="46">
        <f>SUM(D3:D43)</f>
        <v>9.4639999999999986</v>
      </c>
      <c r="E44" s="47"/>
      <c r="F44" s="48"/>
    </row>
    <row r="45" spans="1:6" ht="13.5" customHeight="1" x14ac:dyDescent="0.25">
      <c r="A45" s="51" t="s">
        <v>1868</v>
      </c>
      <c r="B45" s="39">
        <v>300</v>
      </c>
      <c r="C45" s="39">
        <v>33</v>
      </c>
      <c r="D45" s="52">
        <v>0.28399999999999997</v>
      </c>
      <c r="E45" s="39" t="s">
        <v>1909</v>
      </c>
      <c r="F45" s="39" t="s">
        <v>1910</v>
      </c>
    </row>
    <row r="46" spans="1:6" ht="13.5" customHeight="1" x14ac:dyDescent="0.25">
      <c r="A46" s="51" t="s">
        <v>1869</v>
      </c>
      <c r="B46" s="39">
        <v>300</v>
      </c>
      <c r="C46" s="39">
        <v>40</v>
      </c>
      <c r="D46" s="52">
        <v>0.40899999999999997</v>
      </c>
      <c r="E46" s="39" t="s">
        <v>1909</v>
      </c>
      <c r="F46" s="39" t="s">
        <v>1910</v>
      </c>
    </row>
    <row r="47" spans="1:6" ht="13.5" customHeight="1" x14ac:dyDescent="0.25">
      <c r="A47" s="51" t="s">
        <v>1870</v>
      </c>
      <c r="B47" s="39">
        <v>300</v>
      </c>
      <c r="C47" s="39">
        <v>31</v>
      </c>
      <c r="D47" s="52">
        <v>0.245</v>
      </c>
      <c r="E47" s="39" t="s">
        <v>1909</v>
      </c>
      <c r="F47" s="39" t="s">
        <v>1910</v>
      </c>
    </row>
    <row r="48" spans="1:6" ht="13.5" customHeight="1" x14ac:dyDescent="0.25">
      <c r="A48" s="51" t="s">
        <v>1871</v>
      </c>
      <c r="B48" s="39">
        <v>290</v>
      </c>
      <c r="C48" s="39">
        <v>43</v>
      </c>
      <c r="D48" s="52">
        <v>0.45400000000000001</v>
      </c>
      <c r="E48" s="39" t="s">
        <v>1909</v>
      </c>
      <c r="F48" s="39" t="s">
        <v>1910</v>
      </c>
    </row>
    <row r="49" spans="1:6" ht="13.5" customHeight="1" x14ac:dyDescent="0.25">
      <c r="A49" s="51" t="s">
        <v>1872</v>
      </c>
      <c r="B49" s="39">
        <v>290</v>
      </c>
      <c r="C49" s="39">
        <v>31</v>
      </c>
      <c r="D49" s="52">
        <v>0.23699999999999999</v>
      </c>
      <c r="E49" s="39" t="s">
        <v>1909</v>
      </c>
      <c r="F49" s="39" t="s">
        <v>1910</v>
      </c>
    </row>
    <row r="50" spans="1:6" ht="13.5" customHeight="1" x14ac:dyDescent="0.25">
      <c r="A50" s="51" t="s">
        <v>1873</v>
      </c>
      <c r="B50" s="39">
        <v>290</v>
      </c>
      <c r="C50" s="39">
        <v>32</v>
      </c>
      <c r="D50" s="52">
        <v>0.25800000000000001</v>
      </c>
      <c r="E50" s="39" t="s">
        <v>1909</v>
      </c>
      <c r="F50" s="39" t="s">
        <v>1910</v>
      </c>
    </row>
    <row r="51" spans="1:6" ht="13.5" customHeight="1" x14ac:dyDescent="0.25">
      <c r="A51" s="51" t="s">
        <v>1874</v>
      </c>
      <c r="B51" s="39">
        <v>300</v>
      </c>
      <c r="C51" s="39">
        <v>30</v>
      </c>
      <c r="D51" s="52">
        <v>0.23100000000000001</v>
      </c>
      <c r="E51" s="39" t="s">
        <v>1909</v>
      </c>
      <c r="F51" s="39" t="s">
        <v>1910</v>
      </c>
    </row>
    <row r="52" spans="1:6" ht="13.5" customHeight="1" x14ac:dyDescent="0.25">
      <c r="A52" s="51" t="s">
        <v>1875</v>
      </c>
      <c r="B52" s="39">
        <v>300</v>
      </c>
      <c r="C52" s="39">
        <v>43</v>
      </c>
      <c r="D52" s="52">
        <v>0.47</v>
      </c>
      <c r="E52" s="39" t="s">
        <v>1909</v>
      </c>
      <c r="F52" s="39" t="s">
        <v>1910</v>
      </c>
    </row>
    <row r="53" spans="1:6" ht="13.5" customHeight="1" x14ac:dyDescent="0.25">
      <c r="A53" s="51" t="s">
        <v>1876</v>
      </c>
      <c r="B53" s="39">
        <v>300</v>
      </c>
      <c r="C53" s="39">
        <v>41</v>
      </c>
      <c r="D53" s="52">
        <v>0.42899999999999999</v>
      </c>
      <c r="E53" s="39" t="s">
        <v>1909</v>
      </c>
      <c r="F53" s="39" t="s">
        <v>1910</v>
      </c>
    </row>
    <row r="54" spans="1:6" ht="13.5" customHeight="1" x14ac:dyDescent="0.25">
      <c r="A54" s="51" t="s">
        <v>1877</v>
      </c>
      <c r="B54" s="39">
        <v>300</v>
      </c>
      <c r="C54" s="39">
        <v>32</v>
      </c>
      <c r="D54" s="52">
        <v>0.26700000000000002</v>
      </c>
      <c r="E54" s="39" t="s">
        <v>1909</v>
      </c>
      <c r="F54" s="39" t="s">
        <v>1910</v>
      </c>
    </row>
    <row r="55" spans="1:6" ht="13.5" customHeight="1" x14ac:dyDescent="0.25">
      <c r="A55" s="51" t="s">
        <v>1878</v>
      </c>
      <c r="B55" s="39">
        <v>240</v>
      </c>
      <c r="C55" s="39">
        <v>26</v>
      </c>
      <c r="D55" s="52">
        <v>0.13800000000000001</v>
      </c>
      <c r="E55" s="39" t="s">
        <v>1909</v>
      </c>
      <c r="F55" s="39" t="s">
        <v>1910</v>
      </c>
    </row>
    <row r="56" spans="1:6" ht="13.5" customHeight="1" x14ac:dyDescent="0.25">
      <c r="A56" s="51" t="s">
        <v>1879</v>
      </c>
      <c r="B56" s="39">
        <v>250</v>
      </c>
      <c r="C56" s="39">
        <v>27</v>
      </c>
      <c r="D56" s="52">
        <v>0.155</v>
      </c>
      <c r="E56" s="39" t="s">
        <v>1909</v>
      </c>
      <c r="F56" s="39" t="s">
        <v>1910</v>
      </c>
    </row>
    <row r="57" spans="1:6" ht="13.5" customHeight="1" x14ac:dyDescent="0.25">
      <c r="A57" s="51" t="s">
        <v>1880</v>
      </c>
      <c r="B57" s="39">
        <v>240</v>
      </c>
      <c r="C57" s="39">
        <v>30</v>
      </c>
      <c r="D57" s="52">
        <v>0.18099999999999999</v>
      </c>
      <c r="E57" s="39" t="s">
        <v>1909</v>
      </c>
      <c r="F57" s="39" t="s">
        <v>1910</v>
      </c>
    </row>
    <row r="58" spans="1:6" ht="13.5" customHeight="1" x14ac:dyDescent="0.25">
      <c r="A58" s="51" t="s">
        <v>1881</v>
      </c>
      <c r="B58" s="39">
        <v>250</v>
      </c>
      <c r="C58" s="39">
        <v>40</v>
      </c>
      <c r="D58" s="52">
        <v>0.33700000000000002</v>
      </c>
      <c r="E58" s="39" t="s">
        <v>1909</v>
      </c>
      <c r="F58" s="39" t="s">
        <v>1910</v>
      </c>
    </row>
    <row r="59" spans="1:6" ht="13.5" customHeight="1" x14ac:dyDescent="0.25">
      <c r="A59" s="51" t="s">
        <v>1882</v>
      </c>
      <c r="B59" s="39">
        <v>250</v>
      </c>
      <c r="C59" s="39">
        <v>37</v>
      </c>
      <c r="D59" s="52">
        <v>0.28999999999999998</v>
      </c>
      <c r="E59" s="39" t="s">
        <v>1909</v>
      </c>
      <c r="F59" s="39" t="s">
        <v>1910</v>
      </c>
    </row>
    <row r="60" spans="1:6" ht="13.5" customHeight="1" x14ac:dyDescent="0.25">
      <c r="A60" s="51" t="s">
        <v>1883</v>
      </c>
      <c r="B60" s="39">
        <v>250</v>
      </c>
      <c r="C60" s="39">
        <v>30</v>
      </c>
      <c r="D60" s="52">
        <v>0.189</v>
      </c>
      <c r="E60" s="39" t="s">
        <v>1909</v>
      </c>
      <c r="F60" s="39" t="s">
        <v>1910</v>
      </c>
    </row>
    <row r="61" spans="1:6" ht="13.5" customHeight="1" x14ac:dyDescent="0.25">
      <c r="A61" s="51" t="s">
        <v>1884</v>
      </c>
      <c r="B61" s="39">
        <v>250</v>
      </c>
      <c r="C61" s="39">
        <v>30</v>
      </c>
      <c r="D61" s="52">
        <v>0.189</v>
      </c>
      <c r="E61" s="39" t="s">
        <v>1909</v>
      </c>
      <c r="F61" s="39" t="s">
        <v>1910</v>
      </c>
    </row>
    <row r="62" spans="1:6" ht="13.5" customHeight="1" x14ac:dyDescent="0.25">
      <c r="A62" s="51" t="s">
        <v>1885</v>
      </c>
      <c r="B62" s="39">
        <v>250</v>
      </c>
      <c r="C62" s="39">
        <v>33</v>
      </c>
      <c r="D62" s="52">
        <v>0.23200000000000001</v>
      </c>
      <c r="E62" s="39" t="s">
        <v>1909</v>
      </c>
      <c r="F62" s="39" t="s">
        <v>1910</v>
      </c>
    </row>
    <row r="63" spans="1:6" ht="13.5" customHeight="1" x14ac:dyDescent="0.25">
      <c r="A63" s="51" t="s">
        <v>1886</v>
      </c>
      <c r="B63" s="39">
        <v>250</v>
      </c>
      <c r="C63" s="39">
        <v>28</v>
      </c>
      <c r="D63" s="52">
        <v>0.16600000000000001</v>
      </c>
      <c r="E63" s="39" t="s">
        <v>1909</v>
      </c>
      <c r="F63" s="39" t="s">
        <v>1910</v>
      </c>
    </row>
    <row r="64" spans="1:6" ht="13.5" customHeight="1" x14ac:dyDescent="0.25">
      <c r="A64" s="51" t="s">
        <v>1887</v>
      </c>
      <c r="B64" s="39">
        <v>240</v>
      </c>
      <c r="C64" s="39">
        <v>37</v>
      </c>
      <c r="D64" s="52">
        <v>0.27700000000000002</v>
      </c>
      <c r="E64" s="39" t="s">
        <v>1909</v>
      </c>
      <c r="F64" s="39" t="s">
        <v>1910</v>
      </c>
    </row>
    <row r="65" spans="1:6" ht="13.5" customHeight="1" x14ac:dyDescent="0.25">
      <c r="A65" s="51" t="s">
        <v>1888</v>
      </c>
      <c r="B65" s="39">
        <v>240</v>
      </c>
      <c r="C65" s="39">
        <v>26</v>
      </c>
      <c r="D65" s="52">
        <v>0.13800000000000001</v>
      </c>
      <c r="E65" s="39" t="s">
        <v>1909</v>
      </c>
      <c r="F65" s="39" t="s">
        <v>1910</v>
      </c>
    </row>
    <row r="66" spans="1:6" ht="13.5" customHeight="1" x14ac:dyDescent="0.25">
      <c r="A66" s="51" t="s">
        <v>1889</v>
      </c>
      <c r="B66" s="39">
        <v>240</v>
      </c>
      <c r="C66" s="39">
        <v>35</v>
      </c>
      <c r="D66" s="52">
        <v>0.249</v>
      </c>
      <c r="E66" s="39" t="s">
        <v>1909</v>
      </c>
      <c r="F66" s="39" t="s">
        <v>1910</v>
      </c>
    </row>
    <row r="67" spans="1:6" ht="13.5" customHeight="1" x14ac:dyDescent="0.25">
      <c r="A67" s="51" t="s">
        <v>1890</v>
      </c>
      <c r="B67" s="39">
        <v>250</v>
      </c>
      <c r="C67" s="39">
        <v>31</v>
      </c>
      <c r="D67" s="52">
        <v>0.20200000000000001</v>
      </c>
      <c r="E67" s="39" t="s">
        <v>1909</v>
      </c>
      <c r="F67" s="39" t="s">
        <v>1910</v>
      </c>
    </row>
    <row r="68" spans="1:6" ht="13.5" customHeight="1" x14ac:dyDescent="0.25">
      <c r="A68" s="51" t="s">
        <v>1891</v>
      </c>
      <c r="B68" s="39">
        <v>250</v>
      </c>
      <c r="C68" s="39">
        <v>33</v>
      </c>
      <c r="D68" s="52">
        <v>0.23200000000000001</v>
      </c>
      <c r="E68" s="39" t="s">
        <v>1909</v>
      </c>
      <c r="F68" s="39" t="s">
        <v>1910</v>
      </c>
    </row>
    <row r="69" spans="1:6" ht="13.5" customHeight="1" x14ac:dyDescent="0.25">
      <c r="A69" s="51" t="s">
        <v>1892</v>
      </c>
      <c r="B69" s="39">
        <v>250</v>
      </c>
      <c r="C69" s="39">
        <v>32</v>
      </c>
      <c r="D69" s="52">
        <v>0.219</v>
      </c>
      <c r="E69" s="39" t="s">
        <v>1909</v>
      </c>
      <c r="F69" s="39" t="s">
        <v>1910</v>
      </c>
    </row>
    <row r="70" spans="1:6" ht="13.5" customHeight="1" x14ac:dyDescent="0.25">
      <c r="A70" s="51" t="s">
        <v>1893</v>
      </c>
      <c r="B70" s="39">
        <v>250</v>
      </c>
      <c r="C70" s="39">
        <v>37</v>
      </c>
      <c r="D70" s="52">
        <v>0.28999999999999998</v>
      </c>
      <c r="E70" s="39" t="s">
        <v>1909</v>
      </c>
      <c r="F70" s="39" t="s">
        <v>1910</v>
      </c>
    </row>
    <row r="71" spans="1:6" ht="13.5" customHeight="1" x14ac:dyDescent="0.25">
      <c r="A71" s="51" t="s">
        <v>1894</v>
      </c>
      <c r="B71" s="39">
        <v>250</v>
      </c>
      <c r="C71" s="39">
        <v>33</v>
      </c>
      <c r="D71" s="52">
        <v>0.23200000000000001</v>
      </c>
      <c r="E71" s="39" t="s">
        <v>1909</v>
      </c>
      <c r="F71" s="39" t="s">
        <v>1910</v>
      </c>
    </row>
    <row r="72" spans="1:6" ht="13.5" customHeight="1" x14ac:dyDescent="0.25">
      <c r="A72" s="51" t="s">
        <v>1895</v>
      </c>
      <c r="B72" s="39">
        <v>250</v>
      </c>
      <c r="C72" s="39">
        <v>28</v>
      </c>
      <c r="D72" s="52">
        <v>0.16600000000000001</v>
      </c>
      <c r="E72" s="39" t="s">
        <v>1909</v>
      </c>
      <c r="F72" s="39" t="s">
        <v>1910</v>
      </c>
    </row>
    <row r="73" spans="1:6" ht="13.5" customHeight="1" x14ac:dyDescent="0.25">
      <c r="A73" s="51" t="s">
        <v>1896</v>
      </c>
      <c r="B73" s="39">
        <v>250</v>
      </c>
      <c r="C73" s="39">
        <v>31</v>
      </c>
      <c r="D73" s="52">
        <v>0.20200000000000001</v>
      </c>
      <c r="E73" s="39" t="s">
        <v>1909</v>
      </c>
      <c r="F73" s="39" t="s">
        <v>1910</v>
      </c>
    </row>
    <row r="74" spans="1:6" ht="13.5" customHeight="1" x14ac:dyDescent="0.25">
      <c r="A74" s="51" t="s">
        <v>1897</v>
      </c>
      <c r="B74" s="39">
        <v>250</v>
      </c>
      <c r="C74" s="39">
        <v>32</v>
      </c>
      <c r="D74" s="52">
        <v>0.219</v>
      </c>
      <c r="E74" s="39" t="s">
        <v>1909</v>
      </c>
      <c r="F74" s="39" t="s">
        <v>1910</v>
      </c>
    </row>
    <row r="75" spans="1:6" ht="13.5" customHeight="1" x14ac:dyDescent="0.25">
      <c r="A75" s="51" t="s">
        <v>1898</v>
      </c>
      <c r="B75" s="39">
        <v>250</v>
      </c>
      <c r="C75" s="39">
        <v>27</v>
      </c>
      <c r="D75" s="52">
        <v>0.155</v>
      </c>
      <c r="E75" s="39" t="s">
        <v>1909</v>
      </c>
      <c r="F75" s="39" t="s">
        <v>1910</v>
      </c>
    </row>
    <row r="76" spans="1:6" ht="13.5" customHeight="1" x14ac:dyDescent="0.25">
      <c r="A76" s="51" t="s">
        <v>1899</v>
      </c>
      <c r="B76" s="39">
        <v>300</v>
      </c>
      <c r="C76" s="39">
        <v>37</v>
      </c>
      <c r="D76" s="52">
        <v>0.35299999999999998</v>
      </c>
      <c r="E76" s="39" t="s">
        <v>1909</v>
      </c>
      <c r="F76" s="39" t="s">
        <v>1910</v>
      </c>
    </row>
    <row r="77" spans="1:6" ht="13.5" customHeight="1" x14ac:dyDescent="0.25">
      <c r="A77" s="51" t="s">
        <v>1900</v>
      </c>
      <c r="B77" s="39">
        <v>290</v>
      </c>
      <c r="C77" s="39">
        <v>38</v>
      </c>
      <c r="D77" s="52">
        <v>0.35799999999999998</v>
      </c>
      <c r="E77" s="39" t="s">
        <v>1909</v>
      </c>
      <c r="F77" s="39" t="s">
        <v>1910</v>
      </c>
    </row>
    <row r="78" spans="1:6" ht="13.5" customHeight="1" x14ac:dyDescent="0.25">
      <c r="A78" s="51" t="s">
        <v>1901</v>
      </c>
      <c r="B78" s="39">
        <v>300</v>
      </c>
      <c r="C78" s="39">
        <v>46</v>
      </c>
      <c r="D78" s="52">
        <v>0.53600000000000003</v>
      </c>
      <c r="E78" s="39" t="s">
        <v>1909</v>
      </c>
      <c r="F78" s="39" t="s">
        <v>1910</v>
      </c>
    </row>
    <row r="79" spans="1:6" ht="13.5" customHeight="1" x14ac:dyDescent="0.25">
      <c r="A79" s="51" t="s">
        <v>1902</v>
      </c>
      <c r="B79" s="39">
        <v>300</v>
      </c>
      <c r="C79" s="39">
        <v>27</v>
      </c>
      <c r="D79" s="52">
        <v>0.188</v>
      </c>
      <c r="E79" s="39" t="s">
        <v>1909</v>
      </c>
      <c r="F79" s="39" t="s">
        <v>1910</v>
      </c>
    </row>
    <row r="80" spans="1:6" ht="13.5" customHeight="1" x14ac:dyDescent="0.25">
      <c r="A80" s="51" t="s">
        <v>1903</v>
      </c>
      <c r="B80" s="39">
        <v>300</v>
      </c>
      <c r="C80" s="39">
        <v>29</v>
      </c>
      <c r="D80" s="52">
        <v>0.216</v>
      </c>
      <c r="E80" s="39" t="s">
        <v>1909</v>
      </c>
      <c r="F80" s="39" t="s">
        <v>1910</v>
      </c>
    </row>
    <row r="81" spans="1:6" ht="13.5" customHeight="1" x14ac:dyDescent="0.25">
      <c r="A81" s="51" t="s">
        <v>1904</v>
      </c>
      <c r="B81" s="39">
        <v>300</v>
      </c>
      <c r="C81" s="39">
        <v>26</v>
      </c>
      <c r="D81" s="52">
        <v>0.17499999999999999</v>
      </c>
      <c r="E81" s="39" t="s">
        <v>1909</v>
      </c>
      <c r="F81" s="39" t="s">
        <v>1910</v>
      </c>
    </row>
    <row r="82" spans="1:6" ht="13.5" customHeight="1" x14ac:dyDescent="0.25">
      <c r="A82" s="51" t="s">
        <v>1905</v>
      </c>
      <c r="B82" s="39">
        <v>300</v>
      </c>
      <c r="C82" s="39">
        <v>26</v>
      </c>
      <c r="D82" s="52">
        <v>0.17499999999999999</v>
      </c>
      <c r="E82" s="39" t="s">
        <v>1909</v>
      </c>
      <c r="F82" s="39" t="s">
        <v>1910</v>
      </c>
    </row>
    <row r="83" spans="1:6" ht="13.5" customHeight="1" x14ac:dyDescent="0.25">
      <c r="A83" s="51" t="s">
        <v>1906</v>
      </c>
      <c r="B83" s="39">
        <v>300</v>
      </c>
      <c r="C83" s="39">
        <v>31</v>
      </c>
      <c r="D83" s="52">
        <v>0.245</v>
      </c>
      <c r="E83" s="39" t="s">
        <v>1909</v>
      </c>
      <c r="F83" s="39" t="s">
        <v>1910</v>
      </c>
    </row>
    <row r="84" spans="1:6" ht="13.5" customHeight="1" x14ac:dyDescent="0.25">
      <c r="A84" s="51" t="s">
        <v>1907</v>
      </c>
      <c r="B84" s="39">
        <v>290</v>
      </c>
      <c r="C84" s="39">
        <v>26</v>
      </c>
      <c r="D84" s="52">
        <v>0.16900000000000001</v>
      </c>
      <c r="E84" s="39" t="s">
        <v>1909</v>
      </c>
      <c r="F84" s="39" t="s">
        <v>1910</v>
      </c>
    </row>
    <row r="85" spans="1:6" ht="13.5" customHeight="1" x14ac:dyDescent="0.25">
      <c r="A85" s="51" t="s">
        <v>1908</v>
      </c>
      <c r="B85" s="39">
        <v>300</v>
      </c>
      <c r="C85" s="39">
        <v>68</v>
      </c>
      <c r="D85" s="52">
        <v>1.1559999999999999</v>
      </c>
      <c r="E85" s="39" t="s">
        <v>1909</v>
      </c>
      <c r="F85" s="39" t="s">
        <v>1910</v>
      </c>
    </row>
    <row r="86" spans="1:6" x14ac:dyDescent="0.25">
      <c r="A86" s="45" t="s">
        <v>9</v>
      </c>
      <c r="B86" s="45"/>
      <c r="C86" s="45"/>
      <c r="D86" s="46">
        <f>SUM(D45:D85)</f>
        <v>11.313000000000004</v>
      </c>
      <c r="E86" s="47"/>
      <c r="F86" s="48"/>
    </row>
    <row r="87" spans="1:6" ht="19.5" customHeight="1" x14ac:dyDescent="0.25">
      <c r="A87" s="45" t="s">
        <v>8</v>
      </c>
      <c r="B87" s="45"/>
      <c r="C87" s="45"/>
      <c r="D87" s="49">
        <f>D86+D44</f>
        <v>20.777000000000001</v>
      </c>
      <c r="E87" s="50"/>
      <c r="F87" s="50"/>
    </row>
  </sheetData>
  <autoFilter ref="A2:F2" xr:uid="{00000000-0009-0000-0000-000003000000}"/>
  <mergeCells count="4">
    <mergeCell ref="A87:C87"/>
    <mergeCell ref="A1:F1"/>
    <mergeCell ref="A44:C44"/>
    <mergeCell ref="A86:C86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&amp;L&amp;"-,Félkövér"Nyírlugosi Erdészet&amp;Roldal / Seite &amp;P / &amp;N
2026. 03. 30.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EE0C0-39D4-4EE9-AB75-1FB474C59F85}">
  <dimension ref="A1:K215"/>
  <sheetViews>
    <sheetView zoomScaleNormal="100" workbookViewId="0">
      <selection activeCell="E24" sqref="E24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7.140625" style="2" customWidth="1"/>
    <col min="6" max="6" width="14.7109375" style="3" customWidth="1"/>
    <col min="7" max="16384" width="9.140625" style="3"/>
  </cols>
  <sheetData>
    <row r="1" spans="1:11" ht="50.1" customHeight="1" x14ac:dyDescent="0.25">
      <c r="A1" s="35" t="s">
        <v>7</v>
      </c>
      <c r="B1" s="35"/>
      <c r="C1" s="35"/>
      <c r="D1" s="35"/>
      <c r="E1" s="35"/>
      <c r="F1" s="35"/>
    </row>
    <row r="2" spans="1:11" ht="43.5" customHeight="1" x14ac:dyDescent="0.25">
      <c r="A2" s="14" t="s">
        <v>1</v>
      </c>
      <c r="B2" s="14" t="s">
        <v>2</v>
      </c>
      <c r="C2" s="14" t="s">
        <v>3</v>
      </c>
      <c r="D2" s="15" t="s">
        <v>0</v>
      </c>
      <c r="E2" s="14" t="s">
        <v>4</v>
      </c>
      <c r="F2" s="16" t="s">
        <v>5</v>
      </c>
      <c r="H2" s="2"/>
      <c r="I2" s="13"/>
      <c r="J2" s="2"/>
      <c r="K2" s="2"/>
    </row>
    <row r="3" spans="1:11" x14ac:dyDescent="0.25">
      <c r="A3" s="33" t="s">
        <v>90</v>
      </c>
      <c r="B3" s="25">
        <v>330</v>
      </c>
      <c r="C3" s="25">
        <v>44</v>
      </c>
      <c r="D3" s="26">
        <v>0.54500000000000004</v>
      </c>
      <c r="E3" s="23" t="s">
        <v>16</v>
      </c>
      <c r="F3" s="7" t="s">
        <v>10</v>
      </c>
    </row>
    <row r="4" spans="1:11" x14ac:dyDescent="0.25">
      <c r="A4" s="34" t="s">
        <v>91</v>
      </c>
      <c r="B4" s="27">
        <v>250</v>
      </c>
      <c r="C4" s="27">
        <v>29</v>
      </c>
      <c r="D4" s="28">
        <v>0.17699999999999999</v>
      </c>
      <c r="E4" s="23" t="s">
        <v>16</v>
      </c>
      <c r="F4" s="7" t="s">
        <v>10</v>
      </c>
    </row>
    <row r="5" spans="1:11" x14ac:dyDescent="0.25">
      <c r="A5" s="33" t="s">
        <v>92</v>
      </c>
      <c r="B5" s="27">
        <v>300</v>
      </c>
      <c r="C5" s="27">
        <v>36</v>
      </c>
      <c r="D5" s="28">
        <v>0.33500000000000002</v>
      </c>
      <c r="E5" s="23" t="s">
        <v>16</v>
      </c>
      <c r="F5" s="7" t="s">
        <v>10</v>
      </c>
    </row>
    <row r="6" spans="1:11" x14ac:dyDescent="0.25">
      <c r="A6" s="34" t="s">
        <v>93</v>
      </c>
      <c r="B6" s="27">
        <v>250</v>
      </c>
      <c r="C6" s="27">
        <v>30</v>
      </c>
      <c r="D6" s="28">
        <v>0.189</v>
      </c>
      <c r="E6" s="23" t="s">
        <v>16</v>
      </c>
      <c r="F6" s="7" t="s">
        <v>10</v>
      </c>
    </row>
    <row r="7" spans="1:11" x14ac:dyDescent="0.25">
      <c r="A7" s="33" t="s">
        <v>94</v>
      </c>
      <c r="B7" s="27">
        <v>300</v>
      </c>
      <c r="C7" s="27">
        <v>30</v>
      </c>
      <c r="D7" s="28">
        <v>0.23100000000000001</v>
      </c>
      <c r="E7" s="23" t="s">
        <v>16</v>
      </c>
      <c r="F7" s="7" t="s">
        <v>10</v>
      </c>
    </row>
    <row r="8" spans="1:11" x14ac:dyDescent="0.25">
      <c r="A8" s="34" t="s">
        <v>95</v>
      </c>
      <c r="B8" s="27">
        <v>500</v>
      </c>
      <c r="C8" s="27">
        <v>31</v>
      </c>
      <c r="D8" s="28">
        <v>0.432</v>
      </c>
      <c r="E8" s="23" t="s">
        <v>16</v>
      </c>
      <c r="F8" s="7" t="s">
        <v>10</v>
      </c>
    </row>
    <row r="9" spans="1:11" x14ac:dyDescent="0.25">
      <c r="A9" s="33" t="s">
        <v>96</v>
      </c>
      <c r="B9" s="27">
        <v>300</v>
      </c>
      <c r="C9" s="27">
        <v>33</v>
      </c>
      <c r="D9" s="28">
        <v>0.28399999999999997</v>
      </c>
      <c r="E9" s="23" t="s">
        <v>16</v>
      </c>
      <c r="F9" s="7" t="s">
        <v>10</v>
      </c>
    </row>
    <row r="10" spans="1:11" x14ac:dyDescent="0.25">
      <c r="A10" s="34" t="s">
        <v>97</v>
      </c>
      <c r="B10" s="27">
        <v>370</v>
      </c>
      <c r="C10" s="27">
        <v>37</v>
      </c>
      <c r="D10" s="28">
        <v>0.44400000000000001</v>
      </c>
      <c r="E10" s="23" t="s">
        <v>16</v>
      </c>
      <c r="F10" s="7" t="s">
        <v>10</v>
      </c>
    </row>
    <row r="11" spans="1:11" x14ac:dyDescent="0.25">
      <c r="A11" s="33" t="s">
        <v>98</v>
      </c>
      <c r="B11" s="27">
        <v>250</v>
      </c>
      <c r="C11" s="27">
        <v>42</v>
      </c>
      <c r="D11" s="28">
        <v>0.37</v>
      </c>
      <c r="E11" s="23" t="s">
        <v>16</v>
      </c>
      <c r="F11" s="7" t="s">
        <v>10</v>
      </c>
    </row>
    <row r="12" spans="1:11" x14ac:dyDescent="0.25">
      <c r="A12" s="34" t="s">
        <v>99</v>
      </c>
      <c r="B12" s="27">
        <v>260</v>
      </c>
      <c r="C12" s="27">
        <v>31</v>
      </c>
      <c r="D12" s="28">
        <v>0.21</v>
      </c>
      <c r="E12" s="23" t="s">
        <v>16</v>
      </c>
      <c r="F12" s="7" t="s">
        <v>10</v>
      </c>
    </row>
    <row r="13" spans="1:11" x14ac:dyDescent="0.25">
      <c r="A13" s="33" t="s">
        <v>100</v>
      </c>
      <c r="B13" s="27">
        <v>300</v>
      </c>
      <c r="C13" s="27">
        <v>29</v>
      </c>
      <c r="D13" s="28">
        <v>0.216</v>
      </c>
      <c r="E13" s="23" t="s">
        <v>16</v>
      </c>
      <c r="F13" s="7" t="s">
        <v>10</v>
      </c>
    </row>
    <row r="14" spans="1:11" x14ac:dyDescent="0.25">
      <c r="A14" s="34" t="s">
        <v>101</v>
      </c>
      <c r="B14" s="27">
        <v>410</v>
      </c>
      <c r="C14" s="27">
        <v>34</v>
      </c>
      <c r="D14" s="28">
        <v>0.42499999999999999</v>
      </c>
      <c r="E14" s="23" t="s">
        <v>16</v>
      </c>
      <c r="F14" s="7" t="s">
        <v>10</v>
      </c>
    </row>
    <row r="15" spans="1:11" x14ac:dyDescent="0.25">
      <c r="A15" s="33" t="s">
        <v>102</v>
      </c>
      <c r="B15" s="27">
        <v>410</v>
      </c>
      <c r="C15" s="27">
        <v>26</v>
      </c>
      <c r="D15" s="28">
        <v>0.248</v>
      </c>
      <c r="E15" s="23" t="s">
        <v>16</v>
      </c>
      <c r="F15" s="7" t="s">
        <v>10</v>
      </c>
    </row>
    <row r="16" spans="1:11" x14ac:dyDescent="0.25">
      <c r="A16" s="34" t="s">
        <v>103</v>
      </c>
      <c r="B16" s="27">
        <v>410</v>
      </c>
      <c r="C16" s="27">
        <v>32</v>
      </c>
      <c r="D16" s="28">
        <v>0.38</v>
      </c>
      <c r="E16" s="23" t="s">
        <v>16</v>
      </c>
      <c r="F16" s="7" t="s">
        <v>10</v>
      </c>
    </row>
    <row r="17" spans="1:6" x14ac:dyDescent="0.25">
      <c r="A17" s="33" t="s">
        <v>104</v>
      </c>
      <c r="B17" s="27">
        <v>250</v>
      </c>
      <c r="C17" s="27">
        <v>36</v>
      </c>
      <c r="D17" s="28">
        <v>0.27500000000000002</v>
      </c>
      <c r="E17" s="23" t="s">
        <v>16</v>
      </c>
      <c r="F17" s="7" t="s">
        <v>10</v>
      </c>
    </row>
    <row r="18" spans="1:6" x14ac:dyDescent="0.25">
      <c r="A18" s="34" t="s">
        <v>105</v>
      </c>
      <c r="B18" s="27">
        <v>250</v>
      </c>
      <c r="C18" s="27">
        <v>35</v>
      </c>
      <c r="D18" s="28">
        <v>0.26</v>
      </c>
      <c r="E18" s="23" t="s">
        <v>16</v>
      </c>
      <c r="F18" s="7" t="s">
        <v>10</v>
      </c>
    </row>
    <row r="19" spans="1:6" x14ac:dyDescent="0.25">
      <c r="A19" s="33" t="s">
        <v>106</v>
      </c>
      <c r="B19" s="27">
        <v>310</v>
      </c>
      <c r="C19" s="27">
        <v>39</v>
      </c>
      <c r="D19" s="28">
        <v>0.40400000000000003</v>
      </c>
      <c r="E19" s="23" t="s">
        <v>16</v>
      </c>
      <c r="F19" s="7" t="s">
        <v>10</v>
      </c>
    </row>
    <row r="20" spans="1:6" x14ac:dyDescent="0.25">
      <c r="A20" s="34" t="s">
        <v>107</v>
      </c>
      <c r="B20" s="27">
        <v>300</v>
      </c>
      <c r="C20" s="27">
        <v>48</v>
      </c>
      <c r="D20" s="28">
        <v>0.58199999999999996</v>
      </c>
      <c r="E20" s="23" t="s">
        <v>16</v>
      </c>
      <c r="F20" s="7" t="s">
        <v>10</v>
      </c>
    </row>
    <row r="21" spans="1:6" x14ac:dyDescent="0.25">
      <c r="A21" s="33" t="s">
        <v>108</v>
      </c>
      <c r="B21" s="27">
        <v>260</v>
      </c>
      <c r="C21" s="27">
        <v>33</v>
      </c>
      <c r="D21" s="28">
        <v>0.24299999999999999</v>
      </c>
      <c r="E21" s="23" t="s">
        <v>16</v>
      </c>
      <c r="F21" s="7" t="s">
        <v>10</v>
      </c>
    </row>
    <row r="22" spans="1:6" x14ac:dyDescent="0.25">
      <c r="A22" s="34" t="s">
        <v>109</v>
      </c>
      <c r="B22" s="27">
        <v>260</v>
      </c>
      <c r="C22" s="27">
        <v>30</v>
      </c>
      <c r="D22" s="28">
        <v>0.19800000000000001</v>
      </c>
      <c r="E22" s="23" t="s">
        <v>16</v>
      </c>
      <c r="F22" s="7" t="s">
        <v>10</v>
      </c>
    </row>
    <row r="23" spans="1:6" x14ac:dyDescent="0.25">
      <c r="A23" s="33" t="s">
        <v>110</v>
      </c>
      <c r="B23" s="27">
        <v>300</v>
      </c>
      <c r="C23" s="27">
        <v>29</v>
      </c>
      <c r="D23" s="28">
        <v>0.216</v>
      </c>
      <c r="E23" s="23" t="s">
        <v>16</v>
      </c>
      <c r="F23" s="7" t="s">
        <v>10</v>
      </c>
    </row>
    <row r="24" spans="1:6" x14ac:dyDescent="0.25">
      <c r="A24" s="34" t="s">
        <v>111</v>
      </c>
      <c r="B24" s="27">
        <v>300</v>
      </c>
      <c r="C24" s="27">
        <v>29</v>
      </c>
      <c r="D24" s="28">
        <v>0.216</v>
      </c>
      <c r="E24" s="23" t="s">
        <v>16</v>
      </c>
      <c r="F24" s="7" t="s">
        <v>10</v>
      </c>
    </row>
    <row r="25" spans="1:6" x14ac:dyDescent="0.25">
      <c r="A25" s="33" t="s">
        <v>112</v>
      </c>
      <c r="B25" s="27">
        <v>270</v>
      </c>
      <c r="C25" s="27">
        <v>28</v>
      </c>
      <c r="D25" s="28">
        <v>0.18</v>
      </c>
      <c r="E25" s="23" t="s">
        <v>16</v>
      </c>
      <c r="F25" s="7" t="s">
        <v>10</v>
      </c>
    </row>
    <row r="26" spans="1:6" x14ac:dyDescent="0.25">
      <c r="A26" s="34" t="s">
        <v>113</v>
      </c>
      <c r="B26" s="27">
        <v>580</v>
      </c>
      <c r="C26" s="27">
        <v>29</v>
      </c>
      <c r="D26" s="28">
        <v>0.45200000000000001</v>
      </c>
      <c r="E26" s="23" t="s">
        <v>16</v>
      </c>
      <c r="F26" s="7" t="s">
        <v>10</v>
      </c>
    </row>
    <row r="27" spans="1:6" x14ac:dyDescent="0.25">
      <c r="A27" s="33" t="s">
        <v>114</v>
      </c>
      <c r="B27" s="27">
        <v>500</v>
      </c>
      <c r="C27" s="27">
        <v>26</v>
      </c>
      <c r="D27" s="28">
        <v>0.312</v>
      </c>
      <c r="E27" s="23" t="s">
        <v>16</v>
      </c>
      <c r="F27" s="7" t="s">
        <v>10</v>
      </c>
    </row>
    <row r="28" spans="1:6" x14ac:dyDescent="0.25">
      <c r="A28" s="34" t="s">
        <v>115</v>
      </c>
      <c r="B28" s="27">
        <v>250</v>
      </c>
      <c r="C28" s="27">
        <v>58</v>
      </c>
      <c r="D28" s="28">
        <v>0.7</v>
      </c>
      <c r="E28" s="23" t="s">
        <v>16</v>
      </c>
      <c r="F28" s="7" t="s">
        <v>10</v>
      </c>
    </row>
    <row r="29" spans="1:6" x14ac:dyDescent="0.25">
      <c r="A29" s="33" t="s">
        <v>116</v>
      </c>
      <c r="B29" s="27">
        <v>300</v>
      </c>
      <c r="C29" s="27">
        <v>28</v>
      </c>
      <c r="D29" s="28">
        <v>0.20200000000000001</v>
      </c>
      <c r="E29" s="23" t="s">
        <v>16</v>
      </c>
      <c r="F29" s="7" t="s">
        <v>10</v>
      </c>
    </row>
    <row r="30" spans="1:6" x14ac:dyDescent="0.25">
      <c r="A30" s="34" t="s">
        <v>117</v>
      </c>
      <c r="B30" s="27">
        <v>300</v>
      </c>
      <c r="C30" s="27">
        <v>29</v>
      </c>
      <c r="D30" s="28">
        <v>0.216</v>
      </c>
      <c r="E30" s="23" t="s">
        <v>16</v>
      </c>
      <c r="F30" s="7" t="s">
        <v>10</v>
      </c>
    </row>
    <row r="31" spans="1:6" x14ac:dyDescent="0.25">
      <c r="A31" s="33" t="s">
        <v>118</v>
      </c>
      <c r="B31" s="27">
        <v>250</v>
      </c>
      <c r="C31" s="27">
        <v>36</v>
      </c>
      <c r="D31" s="28">
        <v>0.27500000000000002</v>
      </c>
      <c r="E31" s="23" t="s">
        <v>16</v>
      </c>
      <c r="F31" s="7" t="s">
        <v>10</v>
      </c>
    </row>
    <row r="32" spans="1:6" x14ac:dyDescent="0.25">
      <c r="A32" s="34" t="s">
        <v>119</v>
      </c>
      <c r="B32" s="27">
        <v>300</v>
      </c>
      <c r="C32" s="27">
        <v>30</v>
      </c>
      <c r="D32" s="28">
        <v>0.23100000000000001</v>
      </c>
      <c r="E32" s="23" t="s">
        <v>16</v>
      </c>
      <c r="F32" s="7" t="s">
        <v>10</v>
      </c>
    </row>
    <row r="33" spans="1:6" x14ac:dyDescent="0.25">
      <c r="A33" s="33" t="s">
        <v>120</v>
      </c>
      <c r="B33" s="27">
        <v>300</v>
      </c>
      <c r="C33" s="27">
        <v>31</v>
      </c>
      <c r="D33" s="28">
        <v>0.245</v>
      </c>
      <c r="E33" s="23" t="s">
        <v>16</v>
      </c>
      <c r="F33" s="7" t="s">
        <v>10</v>
      </c>
    </row>
    <row r="34" spans="1:6" x14ac:dyDescent="0.25">
      <c r="A34" s="34" t="s">
        <v>121</v>
      </c>
      <c r="B34" s="27">
        <v>300</v>
      </c>
      <c r="C34" s="27">
        <v>27</v>
      </c>
      <c r="D34" s="28">
        <v>0.188</v>
      </c>
      <c r="E34" s="23" t="s">
        <v>16</v>
      </c>
      <c r="F34" s="7" t="s">
        <v>10</v>
      </c>
    </row>
    <row r="35" spans="1:6" x14ac:dyDescent="0.25">
      <c r="A35" s="33" t="s">
        <v>122</v>
      </c>
      <c r="B35" s="27">
        <v>250</v>
      </c>
      <c r="C35" s="27">
        <v>29</v>
      </c>
      <c r="D35" s="28">
        <v>0.17699999999999999</v>
      </c>
      <c r="E35" s="23" t="s">
        <v>16</v>
      </c>
      <c r="F35" s="7" t="s">
        <v>10</v>
      </c>
    </row>
    <row r="36" spans="1:6" x14ac:dyDescent="0.25">
      <c r="A36" s="34" t="s">
        <v>123</v>
      </c>
      <c r="B36" s="27">
        <v>300</v>
      </c>
      <c r="C36" s="27">
        <v>28</v>
      </c>
      <c r="D36" s="28">
        <v>0.20200000000000001</v>
      </c>
      <c r="E36" s="23" t="s">
        <v>16</v>
      </c>
      <c r="F36" s="7" t="s">
        <v>10</v>
      </c>
    </row>
    <row r="37" spans="1:6" x14ac:dyDescent="0.25">
      <c r="A37" s="33" t="s">
        <v>124</v>
      </c>
      <c r="B37" s="27">
        <v>240</v>
      </c>
      <c r="C37" s="27">
        <v>43</v>
      </c>
      <c r="D37" s="28">
        <v>0.371</v>
      </c>
      <c r="E37" s="23" t="s">
        <v>16</v>
      </c>
      <c r="F37" s="7" t="s">
        <v>10</v>
      </c>
    </row>
    <row r="38" spans="1:6" x14ac:dyDescent="0.25">
      <c r="A38" s="34" t="s">
        <v>125</v>
      </c>
      <c r="B38" s="27">
        <v>300</v>
      </c>
      <c r="C38" s="27">
        <v>31</v>
      </c>
      <c r="D38" s="28">
        <v>0.245</v>
      </c>
      <c r="E38" s="23" t="s">
        <v>16</v>
      </c>
      <c r="F38" s="7" t="s">
        <v>10</v>
      </c>
    </row>
    <row r="39" spans="1:6" x14ac:dyDescent="0.25">
      <c r="A39" s="33" t="s">
        <v>126</v>
      </c>
      <c r="B39" s="27">
        <v>300</v>
      </c>
      <c r="C39" s="27">
        <v>32</v>
      </c>
      <c r="D39" s="28">
        <v>0.26700000000000002</v>
      </c>
      <c r="E39" s="23" t="s">
        <v>16</v>
      </c>
      <c r="F39" s="7" t="s">
        <v>10</v>
      </c>
    </row>
    <row r="40" spans="1:6" x14ac:dyDescent="0.25">
      <c r="A40" s="34" t="s">
        <v>127</v>
      </c>
      <c r="B40" s="27">
        <v>400</v>
      </c>
      <c r="C40" s="27">
        <v>34</v>
      </c>
      <c r="D40" s="28">
        <v>0.41299999999999998</v>
      </c>
      <c r="E40" s="23" t="s">
        <v>16</v>
      </c>
      <c r="F40" s="7" t="s">
        <v>10</v>
      </c>
    </row>
    <row r="41" spans="1:6" x14ac:dyDescent="0.25">
      <c r="A41" s="33" t="s">
        <v>128</v>
      </c>
      <c r="B41" s="27">
        <v>400</v>
      </c>
      <c r="C41" s="27">
        <v>28</v>
      </c>
      <c r="D41" s="28">
        <v>0.27700000000000002</v>
      </c>
      <c r="E41" s="23" t="s">
        <v>16</v>
      </c>
      <c r="F41" s="7" t="s">
        <v>10</v>
      </c>
    </row>
    <row r="42" spans="1:6" x14ac:dyDescent="0.25">
      <c r="A42" s="34" t="s">
        <v>129</v>
      </c>
      <c r="B42" s="27">
        <v>300</v>
      </c>
      <c r="C42" s="27">
        <v>30</v>
      </c>
      <c r="D42" s="28">
        <v>0.23100000000000001</v>
      </c>
      <c r="E42" s="23" t="s">
        <v>16</v>
      </c>
      <c r="F42" s="7" t="s">
        <v>10</v>
      </c>
    </row>
    <row r="43" spans="1:6" x14ac:dyDescent="0.25">
      <c r="A43" s="33" t="s">
        <v>130</v>
      </c>
      <c r="B43" s="27">
        <v>260</v>
      </c>
      <c r="C43" s="27">
        <v>42</v>
      </c>
      <c r="D43" s="28">
        <v>0.38600000000000001</v>
      </c>
      <c r="E43" s="23" t="s">
        <v>16</v>
      </c>
      <c r="F43" s="7" t="s">
        <v>10</v>
      </c>
    </row>
    <row r="44" spans="1:6" x14ac:dyDescent="0.25">
      <c r="A44" s="36" t="s">
        <v>9</v>
      </c>
      <c r="B44" s="36"/>
      <c r="C44" s="36"/>
      <c r="D44" s="8">
        <f>SUM(D3:D43)</f>
        <v>12.449999999999998</v>
      </c>
      <c r="E44" s="9"/>
      <c r="F44" s="10"/>
    </row>
    <row r="45" spans="1:6" x14ac:dyDescent="0.25">
      <c r="A45" s="34" t="s">
        <v>131</v>
      </c>
      <c r="B45" s="27">
        <v>260</v>
      </c>
      <c r="C45" s="27">
        <v>30</v>
      </c>
      <c r="D45" s="28">
        <v>0.19800000000000001</v>
      </c>
      <c r="E45" s="23" t="s">
        <v>16</v>
      </c>
      <c r="F45" s="7" t="s">
        <v>10</v>
      </c>
    </row>
    <row r="46" spans="1:6" x14ac:dyDescent="0.25">
      <c r="A46" s="33" t="s">
        <v>132</v>
      </c>
      <c r="B46" s="27">
        <v>300</v>
      </c>
      <c r="C46" s="27">
        <v>40</v>
      </c>
      <c r="D46" s="28">
        <v>0.40899999999999997</v>
      </c>
      <c r="E46" s="23" t="s">
        <v>16</v>
      </c>
      <c r="F46" s="7" t="s">
        <v>10</v>
      </c>
    </row>
    <row r="47" spans="1:6" x14ac:dyDescent="0.25">
      <c r="A47" s="34" t="s">
        <v>133</v>
      </c>
      <c r="B47" s="27">
        <v>290</v>
      </c>
      <c r="C47" s="27">
        <v>40</v>
      </c>
      <c r="D47" s="28">
        <v>0.39500000000000002</v>
      </c>
      <c r="E47" s="23" t="s">
        <v>16</v>
      </c>
      <c r="F47" s="7" t="s">
        <v>10</v>
      </c>
    </row>
    <row r="48" spans="1:6" x14ac:dyDescent="0.25">
      <c r="A48" s="33" t="s">
        <v>134</v>
      </c>
      <c r="B48" s="27">
        <v>250</v>
      </c>
      <c r="C48" s="27">
        <v>35</v>
      </c>
      <c r="D48" s="28">
        <v>0.26</v>
      </c>
      <c r="E48" s="23" t="s">
        <v>16</v>
      </c>
      <c r="F48" s="7" t="s">
        <v>10</v>
      </c>
    </row>
    <row r="49" spans="1:6" x14ac:dyDescent="0.25">
      <c r="A49" s="34" t="s">
        <v>135</v>
      </c>
      <c r="B49" s="27">
        <v>250</v>
      </c>
      <c r="C49" s="27">
        <v>38</v>
      </c>
      <c r="D49" s="28">
        <v>0.30499999999999999</v>
      </c>
      <c r="E49" s="23" t="s">
        <v>16</v>
      </c>
      <c r="F49" s="7" t="s">
        <v>10</v>
      </c>
    </row>
    <row r="50" spans="1:6" x14ac:dyDescent="0.25">
      <c r="A50" s="33" t="s">
        <v>136</v>
      </c>
      <c r="B50" s="27">
        <v>410</v>
      </c>
      <c r="C50" s="27">
        <v>41</v>
      </c>
      <c r="D50" s="28">
        <v>0.60399999999999998</v>
      </c>
      <c r="E50" s="23" t="s">
        <v>16</v>
      </c>
      <c r="F50" s="7" t="s">
        <v>10</v>
      </c>
    </row>
    <row r="51" spans="1:6" x14ac:dyDescent="0.25">
      <c r="A51" s="34" t="s">
        <v>137</v>
      </c>
      <c r="B51" s="27">
        <v>260</v>
      </c>
      <c r="C51" s="27">
        <v>41</v>
      </c>
      <c r="D51" s="28">
        <v>0.36799999999999999</v>
      </c>
      <c r="E51" s="23" t="s">
        <v>16</v>
      </c>
      <c r="F51" s="7" t="s">
        <v>10</v>
      </c>
    </row>
    <row r="52" spans="1:6" x14ac:dyDescent="0.25">
      <c r="A52" s="33" t="s">
        <v>138</v>
      </c>
      <c r="B52" s="27">
        <v>470</v>
      </c>
      <c r="C52" s="27">
        <v>32</v>
      </c>
      <c r="D52" s="28">
        <v>0.44400000000000001</v>
      </c>
      <c r="E52" s="23" t="s">
        <v>16</v>
      </c>
      <c r="F52" s="7" t="s">
        <v>10</v>
      </c>
    </row>
    <row r="53" spans="1:6" x14ac:dyDescent="0.25">
      <c r="A53" s="34" t="s">
        <v>139</v>
      </c>
      <c r="B53" s="27">
        <v>350</v>
      </c>
      <c r="C53" s="27">
        <v>41</v>
      </c>
      <c r="D53" s="28">
        <v>0.50800000000000001</v>
      </c>
      <c r="E53" s="23" t="s">
        <v>16</v>
      </c>
      <c r="F53" s="7" t="s">
        <v>10</v>
      </c>
    </row>
    <row r="54" spans="1:6" x14ac:dyDescent="0.25">
      <c r="A54" s="33" t="s">
        <v>140</v>
      </c>
      <c r="B54" s="27">
        <v>410</v>
      </c>
      <c r="C54" s="27">
        <v>40</v>
      </c>
      <c r="D54" s="28">
        <v>0.57699999999999996</v>
      </c>
      <c r="E54" s="23" t="s">
        <v>16</v>
      </c>
      <c r="F54" s="7" t="s">
        <v>10</v>
      </c>
    </row>
    <row r="55" spans="1:6" x14ac:dyDescent="0.25">
      <c r="A55" s="34" t="s">
        <v>141</v>
      </c>
      <c r="B55" s="27">
        <v>360</v>
      </c>
      <c r="C55" s="27">
        <v>39</v>
      </c>
      <c r="D55" s="28">
        <v>0.47599999999999998</v>
      </c>
      <c r="E55" s="23" t="s">
        <v>16</v>
      </c>
      <c r="F55" s="7" t="s">
        <v>10</v>
      </c>
    </row>
    <row r="56" spans="1:6" x14ac:dyDescent="0.25">
      <c r="A56" s="33" t="s">
        <v>142</v>
      </c>
      <c r="B56" s="27">
        <v>310</v>
      </c>
      <c r="C56" s="27">
        <v>28</v>
      </c>
      <c r="D56" s="28">
        <v>0.20899999999999999</v>
      </c>
      <c r="E56" s="23" t="s">
        <v>16</v>
      </c>
      <c r="F56" s="7" t="s">
        <v>10</v>
      </c>
    </row>
    <row r="57" spans="1:6" x14ac:dyDescent="0.25">
      <c r="A57" s="34" t="s">
        <v>143</v>
      </c>
      <c r="B57" s="27">
        <v>300</v>
      </c>
      <c r="C57" s="27">
        <v>39</v>
      </c>
      <c r="D57" s="28">
        <v>0.39</v>
      </c>
      <c r="E57" s="23" t="s">
        <v>16</v>
      </c>
      <c r="F57" s="7" t="s">
        <v>10</v>
      </c>
    </row>
    <row r="58" spans="1:6" x14ac:dyDescent="0.25">
      <c r="A58" s="33" t="s">
        <v>144</v>
      </c>
      <c r="B58" s="27">
        <v>250</v>
      </c>
      <c r="C58" s="27">
        <v>28</v>
      </c>
      <c r="D58" s="28">
        <v>0.16600000000000001</v>
      </c>
      <c r="E58" s="23" t="s">
        <v>16</v>
      </c>
      <c r="F58" s="7" t="s">
        <v>10</v>
      </c>
    </row>
    <row r="59" spans="1:6" x14ac:dyDescent="0.25">
      <c r="A59" s="34" t="s">
        <v>145</v>
      </c>
      <c r="B59" s="27">
        <v>300</v>
      </c>
      <c r="C59" s="27">
        <v>30</v>
      </c>
      <c r="D59" s="28">
        <v>0.23100000000000001</v>
      </c>
      <c r="E59" s="23" t="s">
        <v>16</v>
      </c>
      <c r="F59" s="7" t="s">
        <v>10</v>
      </c>
    </row>
    <row r="60" spans="1:6" x14ac:dyDescent="0.25">
      <c r="A60" s="33" t="s">
        <v>146</v>
      </c>
      <c r="B60" s="27">
        <v>270</v>
      </c>
      <c r="C60" s="27">
        <v>44</v>
      </c>
      <c r="D60" s="28">
        <v>0.439</v>
      </c>
      <c r="E60" s="23" t="s">
        <v>16</v>
      </c>
      <c r="F60" s="7" t="s">
        <v>10</v>
      </c>
    </row>
    <row r="61" spans="1:6" x14ac:dyDescent="0.25">
      <c r="A61" s="34" t="s">
        <v>147</v>
      </c>
      <c r="B61" s="27">
        <v>260</v>
      </c>
      <c r="C61" s="27">
        <v>51</v>
      </c>
      <c r="D61" s="28">
        <v>0.56200000000000006</v>
      </c>
      <c r="E61" s="23" t="s">
        <v>16</v>
      </c>
      <c r="F61" s="7" t="s">
        <v>10</v>
      </c>
    </row>
    <row r="62" spans="1:6" x14ac:dyDescent="0.25">
      <c r="A62" s="33" t="s">
        <v>148</v>
      </c>
      <c r="B62" s="27">
        <v>250</v>
      </c>
      <c r="C62" s="27">
        <v>40</v>
      </c>
      <c r="D62" s="28">
        <v>0.33700000000000002</v>
      </c>
      <c r="E62" s="23" t="s">
        <v>16</v>
      </c>
      <c r="F62" s="7" t="s">
        <v>10</v>
      </c>
    </row>
    <row r="63" spans="1:6" x14ac:dyDescent="0.25">
      <c r="A63" s="34" t="s">
        <v>149</v>
      </c>
      <c r="B63" s="27">
        <v>250</v>
      </c>
      <c r="C63" s="27">
        <v>41</v>
      </c>
      <c r="D63" s="28">
        <v>0.35299999999999998</v>
      </c>
      <c r="E63" s="23" t="s">
        <v>16</v>
      </c>
      <c r="F63" s="7" t="s">
        <v>10</v>
      </c>
    </row>
    <row r="64" spans="1:6" x14ac:dyDescent="0.25">
      <c r="A64" s="33" t="s">
        <v>150</v>
      </c>
      <c r="B64" s="27">
        <v>310</v>
      </c>
      <c r="C64" s="27">
        <v>37</v>
      </c>
      <c r="D64" s="28">
        <v>0.36599999999999999</v>
      </c>
      <c r="E64" s="23" t="s">
        <v>16</v>
      </c>
      <c r="F64" s="7" t="s">
        <v>10</v>
      </c>
    </row>
    <row r="65" spans="1:6" x14ac:dyDescent="0.25">
      <c r="A65" s="34" t="s">
        <v>151</v>
      </c>
      <c r="B65" s="27">
        <v>260</v>
      </c>
      <c r="C65" s="27">
        <v>36</v>
      </c>
      <c r="D65" s="28">
        <v>0.28699999999999998</v>
      </c>
      <c r="E65" s="23" t="s">
        <v>16</v>
      </c>
      <c r="F65" s="7" t="s">
        <v>10</v>
      </c>
    </row>
    <row r="66" spans="1:6" x14ac:dyDescent="0.25">
      <c r="A66" s="33" t="s">
        <v>152</v>
      </c>
      <c r="B66" s="27">
        <v>300</v>
      </c>
      <c r="C66" s="27">
        <v>39</v>
      </c>
      <c r="D66" s="28">
        <v>0.39</v>
      </c>
      <c r="E66" s="23" t="s">
        <v>16</v>
      </c>
      <c r="F66" s="7" t="s">
        <v>10</v>
      </c>
    </row>
    <row r="67" spans="1:6" x14ac:dyDescent="0.25">
      <c r="A67" s="34" t="s">
        <v>153</v>
      </c>
      <c r="B67" s="27">
        <v>250</v>
      </c>
      <c r="C67" s="27">
        <v>38</v>
      </c>
      <c r="D67" s="28">
        <v>0.30499999999999999</v>
      </c>
      <c r="E67" s="23" t="s">
        <v>16</v>
      </c>
      <c r="F67" s="7" t="s">
        <v>10</v>
      </c>
    </row>
    <row r="68" spans="1:6" x14ac:dyDescent="0.25">
      <c r="A68" s="33" t="s">
        <v>154</v>
      </c>
      <c r="B68" s="27">
        <v>250</v>
      </c>
      <c r="C68" s="27">
        <v>30</v>
      </c>
      <c r="D68" s="28">
        <v>0.189</v>
      </c>
      <c r="E68" s="23" t="s">
        <v>16</v>
      </c>
      <c r="F68" s="7" t="s">
        <v>10</v>
      </c>
    </row>
    <row r="69" spans="1:6" x14ac:dyDescent="0.25">
      <c r="A69" s="34" t="s">
        <v>155</v>
      </c>
      <c r="B69" s="27">
        <v>310</v>
      </c>
      <c r="C69" s="27">
        <v>36</v>
      </c>
      <c r="D69" s="28">
        <v>0.34699999999999998</v>
      </c>
      <c r="E69" s="23" t="s">
        <v>16</v>
      </c>
      <c r="F69" s="7" t="s">
        <v>10</v>
      </c>
    </row>
    <row r="70" spans="1:6" x14ac:dyDescent="0.25">
      <c r="A70" s="33" t="s">
        <v>156</v>
      </c>
      <c r="B70" s="27">
        <v>250</v>
      </c>
      <c r="C70" s="27">
        <v>41</v>
      </c>
      <c r="D70" s="28">
        <v>0.35299999999999998</v>
      </c>
      <c r="E70" s="23" t="s">
        <v>16</v>
      </c>
      <c r="F70" s="7" t="s">
        <v>10</v>
      </c>
    </row>
    <row r="71" spans="1:6" x14ac:dyDescent="0.25">
      <c r="A71" s="34" t="s">
        <v>157</v>
      </c>
      <c r="B71" s="27">
        <v>300</v>
      </c>
      <c r="C71" s="27">
        <v>36</v>
      </c>
      <c r="D71" s="28">
        <v>0.33500000000000002</v>
      </c>
      <c r="E71" s="23" t="s">
        <v>16</v>
      </c>
      <c r="F71" s="7" t="s">
        <v>10</v>
      </c>
    </row>
    <row r="72" spans="1:6" x14ac:dyDescent="0.25">
      <c r="A72" s="33" t="s">
        <v>158</v>
      </c>
      <c r="B72" s="27">
        <v>250</v>
      </c>
      <c r="C72" s="27">
        <v>39</v>
      </c>
      <c r="D72" s="28">
        <v>0.32</v>
      </c>
      <c r="E72" s="23" t="s">
        <v>16</v>
      </c>
      <c r="F72" s="7" t="s">
        <v>10</v>
      </c>
    </row>
    <row r="73" spans="1:6" x14ac:dyDescent="0.25">
      <c r="A73" s="34" t="s">
        <v>159</v>
      </c>
      <c r="B73" s="27">
        <v>250</v>
      </c>
      <c r="C73" s="27">
        <v>44</v>
      </c>
      <c r="D73" s="28">
        <v>0.40500000000000003</v>
      </c>
      <c r="E73" s="23" t="s">
        <v>16</v>
      </c>
      <c r="F73" s="7" t="s">
        <v>10</v>
      </c>
    </row>
    <row r="74" spans="1:6" x14ac:dyDescent="0.25">
      <c r="A74" s="33" t="s">
        <v>160</v>
      </c>
      <c r="B74" s="27">
        <v>310</v>
      </c>
      <c r="C74" s="27">
        <v>33</v>
      </c>
      <c r="D74" s="28">
        <v>0.29399999999999998</v>
      </c>
      <c r="E74" s="23" t="s">
        <v>16</v>
      </c>
      <c r="F74" s="7" t="s">
        <v>10</v>
      </c>
    </row>
    <row r="75" spans="1:6" x14ac:dyDescent="0.25">
      <c r="A75" s="34" t="s">
        <v>161</v>
      </c>
      <c r="B75" s="27">
        <v>310</v>
      </c>
      <c r="C75" s="27">
        <v>41</v>
      </c>
      <c r="D75" s="28">
        <v>0.44500000000000001</v>
      </c>
      <c r="E75" s="23" t="s">
        <v>16</v>
      </c>
      <c r="F75" s="7" t="s">
        <v>10</v>
      </c>
    </row>
    <row r="76" spans="1:6" x14ac:dyDescent="0.25">
      <c r="A76" s="33" t="s">
        <v>162</v>
      </c>
      <c r="B76" s="27">
        <v>410</v>
      </c>
      <c r="C76" s="27">
        <v>30</v>
      </c>
      <c r="D76" s="28">
        <v>0.32500000000000001</v>
      </c>
      <c r="E76" s="23" t="s">
        <v>16</v>
      </c>
      <c r="F76" s="7" t="s">
        <v>10</v>
      </c>
    </row>
    <row r="77" spans="1:6" x14ac:dyDescent="0.25">
      <c r="A77" s="34" t="s">
        <v>163</v>
      </c>
      <c r="B77" s="27">
        <v>400</v>
      </c>
      <c r="C77" s="27">
        <v>44</v>
      </c>
      <c r="D77" s="28">
        <v>0.67200000000000004</v>
      </c>
      <c r="E77" s="23" t="s">
        <v>16</v>
      </c>
      <c r="F77" s="7" t="s">
        <v>10</v>
      </c>
    </row>
    <row r="78" spans="1:6" x14ac:dyDescent="0.25">
      <c r="A78" s="33" t="s">
        <v>164</v>
      </c>
      <c r="B78" s="27">
        <v>500</v>
      </c>
      <c r="C78" s="27">
        <v>30</v>
      </c>
      <c r="D78" s="28">
        <v>0.40600000000000003</v>
      </c>
      <c r="E78" s="23" t="s">
        <v>16</v>
      </c>
      <c r="F78" s="7" t="s">
        <v>10</v>
      </c>
    </row>
    <row r="79" spans="1:6" x14ac:dyDescent="0.25">
      <c r="A79" s="34" t="s">
        <v>165</v>
      </c>
      <c r="B79" s="27">
        <v>400</v>
      </c>
      <c r="C79" s="27">
        <v>40</v>
      </c>
      <c r="D79" s="28">
        <v>0.56100000000000005</v>
      </c>
      <c r="E79" s="23" t="s">
        <v>16</v>
      </c>
      <c r="F79" s="7" t="s">
        <v>10</v>
      </c>
    </row>
    <row r="80" spans="1:6" x14ac:dyDescent="0.25">
      <c r="A80" s="33" t="s">
        <v>166</v>
      </c>
      <c r="B80" s="27">
        <v>310</v>
      </c>
      <c r="C80" s="27">
        <v>38</v>
      </c>
      <c r="D80" s="28">
        <v>0.38500000000000001</v>
      </c>
      <c r="E80" s="23" t="s">
        <v>16</v>
      </c>
      <c r="F80" s="7" t="s">
        <v>10</v>
      </c>
    </row>
    <row r="81" spans="1:6" x14ac:dyDescent="0.25">
      <c r="A81" s="34" t="s">
        <v>167</v>
      </c>
      <c r="B81" s="27">
        <v>400</v>
      </c>
      <c r="C81" s="27">
        <v>41</v>
      </c>
      <c r="D81" s="28">
        <v>0.58799999999999997</v>
      </c>
      <c r="E81" s="23" t="s">
        <v>16</v>
      </c>
      <c r="F81" s="7" t="s">
        <v>10</v>
      </c>
    </row>
    <row r="82" spans="1:6" x14ac:dyDescent="0.25">
      <c r="A82" s="33" t="s">
        <v>168</v>
      </c>
      <c r="B82" s="27">
        <v>300</v>
      </c>
      <c r="C82" s="27">
        <v>34</v>
      </c>
      <c r="D82" s="28">
        <v>0.3</v>
      </c>
      <c r="E82" s="23" t="s">
        <v>16</v>
      </c>
      <c r="F82" s="7" t="s">
        <v>10</v>
      </c>
    </row>
    <row r="83" spans="1:6" x14ac:dyDescent="0.25">
      <c r="A83" s="34" t="s">
        <v>169</v>
      </c>
      <c r="B83" s="27">
        <v>310</v>
      </c>
      <c r="C83" s="27">
        <v>49</v>
      </c>
      <c r="D83" s="28">
        <v>0.627</v>
      </c>
      <c r="E83" s="23" t="s">
        <v>16</v>
      </c>
      <c r="F83" s="7" t="s">
        <v>10</v>
      </c>
    </row>
    <row r="84" spans="1:6" x14ac:dyDescent="0.25">
      <c r="A84" s="33" t="s">
        <v>170</v>
      </c>
      <c r="B84" s="27">
        <v>270</v>
      </c>
      <c r="C84" s="27">
        <v>33</v>
      </c>
      <c r="D84" s="28">
        <v>0.253</v>
      </c>
      <c r="E84" s="23" t="s">
        <v>16</v>
      </c>
      <c r="F84" s="7" t="s">
        <v>10</v>
      </c>
    </row>
    <row r="85" spans="1:6" x14ac:dyDescent="0.25">
      <c r="A85" s="34" t="s">
        <v>171</v>
      </c>
      <c r="B85" s="27">
        <v>310</v>
      </c>
      <c r="C85" s="27">
        <v>27</v>
      </c>
      <c r="D85" s="28">
        <v>0.19500000000000001</v>
      </c>
      <c r="E85" s="23" t="s">
        <v>16</v>
      </c>
      <c r="F85" s="7" t="s">
        <v>10</v>
      </c>
    </row>
    <row r="86" spans="1:6" x14ac:dyDescent="0.25">
      <c r="A86" s="36" t="s">
        <v>9</v>
      </c>
      <c r="B86" s="36"/>
      <c r="C86" s="36"/>
      <c r="D86" s="8">
        <f>SUM(D45:D85)</f>
        <v>15.579000000000001</v>
      </c>
      <c r="E86" s="9"/>
      <c r="F86" s="10"/>
    </row>
    <row r="87" spans="1:6" x14ac:dyDescent="0.25">
      <c r="A87" s="33" t="s">
        <v>172</v>
      </c>
      <c r="B87" s="27">
        <v>250</v>
      </c>
      <c r="C87" s="27">
        <v>36</v>
      </c>
      <c r="D87" s="28">
        <v>0.27500000000000002</v>
      </c>
      <c r="E87" s="23" t="s">
        <v>16</v>
      </c>
      <c r="F87" s="7" t="s">
        <v>10</v>
      </c>
    </row>
    <row r="88" spans="1:6" x14ac:dyDescent="0.25">
      <c r="A88" s="34" t="s">
        <v>173</v>
      </c>
      <c r="B88" s="27">
        <v>250</v>
      </c>
      <c r="C88" s="27">
        <v>34</v>
      </c>
      <c r="D88" s="28">
        <v>0.246</v>
      </c>
      <c r="E88" s="23" t="s">
        <v>16</v>
      </c>
      <c r="F88" s="7" t="s">
        <v>10</v>
      </c>
    </row>
    <row r="89" spans="1:6" x14ac:dyDescent="0.25">
      <c r="A89" s="33" t="s">
        <v>174</v>
      </c>
      <c r="B89" s="27">
        <v>250</v>
      </c>
      <c r="C89" s="27">
        <v>41</v>
      </c>
      <c r="D89" s="28">
        <v>0.35299999999999998</v>
      </c>
      <c r="E89" s="23" t="s">
        <v>16</v>
      </c>
      <c r="F89" s="7" t="s">
        <v>10</v>
      </c>
    </row>
    <row r="90" spans="1:6" x14ac:dyDescent="0.25">
      <c r="A90" s="34" t="s">
        <v>175</v>
      </c>
      <c r="B90" s="27">
        <v>250</v>
      </c>
      <c r="C90" s="27">
        <v>30</v>
      </c>
      <c r="D90" s="28">
        <v>0.189</v>
      </c>
      <c r="E90" s="23" t="s">
        <v>16</v>
      </c>
      <c r="F90" s="7" t="s">
        <v>10</v>
      </c>
    </row>
    <row r="91" spans="1:6" x14ac:dyDescent="0.25">
      <c r="A91" s="33" t="s">
        <v>176</v>
      </c>
      <c r="B91" s="27">
        <v>510</v>
      </c>
      <c r="C91" s="27">
        <v>43</v>
      </c>
      <c r="D91" s="28">
        <v>0.84399999999999997</v>
      </c>
      <c r="E91" s="23" t="s">
        <v>16</v>
      </c>
      <c r="F91" s="7" t="s">
        <v>10</v>
      </c>
    </row>
    <row r="92" spans="1:6" x14ac:dyDescent="0.25">
      <c r="A92" s="34" t="s">
        <v>177</v>
      </c>
      <c r="B92" s="27">
        <v>260</v>
      </c>
      <c r="C92" s="27">
        <v>33</v>
      </c>
      <c r="D92" s="28">
        <v>0.24299999999999999</v>
      </c>
      <c r="E92" s="23" t="s">
        <v>16</v>
      </c>
      <c r="F92" s="7" t="s">
        <v>10</v>
      </c>
    </row>
    <row r="93" spans="1:6" x14ac:dyDescent="0.25">
      <c r="A93" s="33" t="s">
        <v>178</v>
      </c>
      <c r="B93" s="27">
        <v>250</v>
      </c>
      <c r="C93" s="27">
        <v>26</v>
      </c>
      <c r="D93" s="28">
        <v>0.14399999999999999</v>
      </c>
      <c r="E93" s="23" t="s">
        <v>16</v>
      </c>
      <c r="F93" s="7" t="s">
        <v>10</v>
      </c>
    </row>
    <row r="94" spans="1:6" x14ac:dyDescent="0.25">
      <c r="A94" s="34" t="s">
        <v>179</v>
      </c>
      <c r="B94" s="27">
        <v>260</v>
      </c>
      <c r="C94" s="27">
        <v>31</v>
      </c>
      <c r="D94" s="28">
        <v>0.21</v>
      </c>
      <c r="E94" s="23" t="s">
        <v>16</v>
      </c>
      <c r="F94" s="7" t="s">
        <v>10</v>
      </c>
    </row>
    <row r="95" spans="1:6" x14ac:dyDescent="0.25">
      <c r="A95" s="33" t="s">
        <v>180</v>
      </c>
      <c r="B95" s="27">
        <v>260</v>
      </c>
      <c r="C95" s="27">
        <v>33</v>
      </c>
      <c r="D95" s="28">
        <v>0.24299999999999999</v>
      </c>
      <c r="E95" s="23" t="s">
        <v>16</v>
      </c>
      <c r="F95" s="7" t="s">
        <v>10</v>
      </c>
    </row>
    <row r="96" spans="1:6" x14ac:dyDescent="0.25">
      <c r="A96" s="34" t="s">
        <v>181</v>
      </c>
      <c r="B96" s="27">
        <v>290</v>
      </c>
      <c r="C96" s="27">
        <v>29</v>
      </c>
      <c r="D96" s="28">
        <v>0.20799999999999999</v>
      </c>
      <c r="E96" s="23" t="s">
        <v>16</v>
      </c>
      <c r="F96" s="7" t="s">
        <v>10</v>
      </c>
    </row>
    <row r="97" spans="1:6" x14ac:dyDescent="0.25">
      <c r="A97" s="33" t="s">
        <v>182</v>
      </c>
      <c r="B97" s="27">
        <v>250</v>
      </c>
      <c r="C97" s="27">
        <v>32</v>
      </c>
      <c r="D97" s="28">
        <v>0.219</v>
      </c>
      <c r="E97" s="23" t="s">
        <v>16</v>
      </c>
      <c r="F97" s="7" t="s">
        <v>10</v>
      </c>
    </row>
    <row r="98" spans="1:6" x14ac:dyDescent="0.25">
      <c r="A98" s="34" t="s">
        <v>183</v>
      </c>
      <c r="B98" s="27">
        <v>300</v>
      </c>
      <c r="C98" s="27">
        <v>29</v>
      </c>
      <c r="D98" s="28">
        <v>0.216</v>
      </c>
      <c r="E98" s="23" t="s">
        <v>16</v>
      </c>
      <c r="F98" s="7" t="s">
        <v>10</v>
      </c>
    </row>
    <row r="99" spans="1:6" x14ac:dyDescent="0.25">
      <c r="A99" s="33" t="s">
        <v>184</v>
      </c>
      <c r="B99" s="27">
        <v>260</v>
      </c>
      <c r="C99" s="27">
        <v>35</v>
      </c>
      <c r="D99" s="28">
        <v>0.27100000000000002</v>
      </c>
      <c r="E99" s="23" t="s">
        <v>16</v>
      </c>
      <c r="F99" s="7" t="s">
        <v>10</v>
      </c>
    </row>
    <row r="100" spans="1:6" x14ac:dyDescent="0.25">
      <c r="A100" s="34" t="s">
        <v>185</v>
      </c>
      <c r="B100" s="27">
        <v>260</v>
      </c>
      <c r="C100" s="27">
        <v>29</v>
      </c>
      <c r="D100" s="28">
        <v>0.185</v>
      </c>
      <c r="E100" s="23" t="s">
        <v>16</v>
      </c>
      <c r="F100" s="7" t="s">
        <v>10</v>
      </c>
    </row>
    <row r="101" spans="1:6" x14ac:dyDescent="0.25">
      <c r="A101" s="33" t="s">
        <v>186</v>
      </c>
      <c r="B101" s="27">
        <v>250</v>
      </c>
      <c r="C101" s="27">
        <v>30</v>
      </c>
      <c r="D101" s="28">
        <v>0.189</v>
      </c>
      <c r="E101" s="23" t="s">
        <v>16</v>
      </c>
      <c r="F101" s="7" t="s">
        <v>10</v>
      </c>
    </row>
    <row r="102" spans="1:6" x14ac:dyDescent="0.25">
      <c r="A102" s="34" t="s">
        <v>187</v>
      </c>
      <c r="B102" s="27">
        <v>410</v>
      </c>
      <c r="C102" s="27">
        <v>29</v>
      </c>
      <c r="D102" s="28">
        <v>0.30499999999999999</v>
      </c>
      <c r="E102" s="23" t="s">
        <v>16</v>
      </c>
      <c r="F102" s="7" t="s">
        <v>10</v>
      </c>
    </row>
    <row r="103" spans="1:6" x14ac:dyDescent="0.25">
      <c r="A103" s="33" t="s">
        <v>188</v>
      </c>
      <c r="B103" s="27">
        <v>510</v>
      </c>
      <c r="C103" s="27">
        <v>27</v>
      </c>
      <c r="D103" s="28">
        <v>0.34200000000000003</v>
      </c>
      <c r="E103" s="23" t="s">
        <v>16</v>
      </c>
      <c r="F103" s="7" t="s">
        <v>10</v>
      </c>
    </row>
    <row r="104" spans="1:6" x14ac:dyDescent="0.25">
      <c r="A104" s="34" t="s">
        <v>189</v>
      </c>
      <c r="B104" s="27">
        <v>310</v>
      </c>
      <c r="C104" s="27">
        <v>34</v>
      </c>
      <c r="D104" s="28">
        <v>0.311</v>
      </c>
      <c r="E104" s="23" t="s">
        <v>16</v>
      </c>
      <c r="F104" s="7" t="s">
        <v>10</v>
      </c>
    </row>
    <row r="105" spans="1:6" x14ac:dyDescent="0.25">
      <c r="A105" s="33" t="s">
        <v>190</v>
      </c>
      <c r="B105" s="27">
        <v>260</v>
      </c>
      <c r="C105" s="27">
        <v>38</v>
      </c>
      <c r="D105" s="28">
        <v>0.318</v>
      </c>
      <c r="E105" s="23" t="s">
        <v>16</v>
      </c>
      <c r="F105" s="7" t="s">
        <v>10</v>
      </c>
    </row>
    <row r="106" spans="1:6" x14ac:dyDescent="0.25">
      <c r="A106" s="34" t="s">
        <v>191</v>
      </c>
      <c r="B106" s="27">
        <v>250</v>
      </c>
      <c r="C106" s="27">
        <v>35</v>
      </c>
      <c r="D106" s="28">
        <v>0.26</v>
      </c>
      <c r="E106" s="23" t="s">
        <v>16</v>
      </c>
      <c r="F106" s="7" t="s">
        <v>10</v>
      </c>
    </row>
    <row r="107" spans="1:6" x14ac:dyDescent="0.25">
      <c r="A107" s="33" t="s">
        <v>192</v>
      </c>
      <c r="B107" s="27">
        <v>300</v>
      </c>
      <c r="C107" s="27">
        <v>27</v>
      </c>
      <c r="D107" s="28">
        <v>0.188</v>
      </c>
      <c r="E107" s="23" t="s">
        <v>16</v>
      </c>
      <c r="F107" s="7" t="s">
        <v>10</v>
      </c>
    </row>
    <row r="108" spans="1:6" x14ac:dyDescent="0.25">
      <c r="A108" s="34" t="s">
        <v>193</v>
      </c>
      <c r="B108" s="27">
        <v>300</v>
      </c>
      <c r="C108" s="27">
        <v>32</v>
      </c>
      <c r="D108" s="28">
        <v>0.26700000000000002</v>
      </c>
      <c r="E108" s="23" t="s">
        <v>16</v>
      </c>
      <c r="F108" s="7" t="s">
        <v>10</v>
      </c>
    </row>
    <row r="109" spans="1:6" x14ac:dyDescent="0.25">
      <c r="A109" s="33" t="s">
        <v>194</v>
      </c>
      <c r="B109" s="27">
        <v>300</v>
      </c>
      <c r="C109" s="27">
        <v>31</v>
      </c>
      <c r="D109" s="28">
        <v>0.245</v>
      </c>
      <c r="E109" s="23" t="s">
        <v>16</v>
      </c>
      <c r="F109" s="7" t="s">
        <v>10</v>
      </c>
    </row>
    <row r="110" spans="1:6" x14ac:dyDescent="0.25">
      <c r="A110" s="34" t="s">
        <v>195</v>
      </c>
      <c r="B110" s="27">
        <v>300</v>
      </c>
      <c r="C110" s="27">
        <v>29</v>
      </c>
      <c r="D110" s="28">
        <v>0.216</v>
      </c>
      <c r="E110" s="23" t="s">
        <v>16</v>
      </c>
      <c r="F110" s="7" t="s">
        <v>10</v>
      </c>
    </row>
    <row r="111" spans="1:6" x14ac:dyDescent="0.25">
      <c r="A111" s="33" t="s">
        <v>196</v>
      </c>
      <c r="B111" s="27">
        <v>300</v>
      </c>
      <c r="C111" s="27">
        <v>34</v>
      </c>
      <c r="D111" s="28">
        <v>0.3</v>
      </c>
      <c r="E111" s="23" t="s">
        <v>16</v>
      </c>
      <c r="F111" s="7" t="s">
        <v>10</v>
      </c>
    </row>
    <row r="112" spans="1:6" x14ac:dyDescent="0.25">
      <c r="A112" s="34" t="s">
        <v>197</v>
      </c>
      <c r="B112" s="27">
        <v>370</v>
      </c>
      <c r="C112" s="27">
        <v>32</v>
      </c>
      <c r="D112" s="28">
        <v>0.33800000000000002</v>
      </c>
      <c r="E112" s="23" t="s">
        <v>16</v>
      </c>
      <c r="F112" s="7" t="s">
        <v>10</v>
      </c>
    </row>
    <row r="113" spans="1:6" x14ac:dyDescent="0.25">
      <c r="A113" s="33" t="s">
        <v>198</v>
      </c>
      <c r="B113" s="27">
        <v>260</v>
      </c>
      <c r="C113" s="27">
        <v>33</v>
      </c>
      <c r="D113" s="28">
        <v>0.24299999999999999</v>
      </c>
      <c r="E113" s="23" t="s">
        <v>16</v>
      </c>
      <c r="F113" s="7" t="s">
        <v>10</v>
      </c>
    </row>
    <row r="114" spans="1:6" x14ac:dyDescent="0.25">
      <c r="A114" s="34" t="s">
        <v>199</v>
      </c>
      <c r="B114" s="27">
        <v>300</v>
      </c>
      <c r="C114" s="27">
        <v>35</v>
      </c>
      <c r="D114" s="28">
        <v>0.317</v>
      </c>
      <c r="E114" s="23" t="s">
        <v>16</v>
      </c>
      <c r="F114" s="7" t="s">
        <v>10</v>
      </c>
    </row>
    <row r="115" spans="1:6" x14ac:dyDescent="0.25">
      <c r="A115" s="33" t="s">
        <v>200</v>
      </c>
      <c r="B115" s="27">
        <v>400</v>
      </c>
      <c r="C115" s="27">
        <v>35</v>
      </c>
      <c r="D115" s="28">
        <v>0.436</v>
      </c>
      <c r="E115" s="23" t="s">
        <v>16</v>
      </c>
      <c r="F115" s="7" t="s">
        <v>10</v>
      </c>
    </row>
    <row r="116" spans="1:6" x14ac:dyDescent="0.25">
      <c r="A116" s="34" t="s">
        <v>201</v>
      </c>
      <c r="B116" s="27">
        <v>300</v>
      </c>
      <c r="C116" s="27">
        <v>29</v>
      </c>
      <c r="D116" s="28">
        <v>0.216</v>
      </c>
      <c r="E116" s="23" t="s">
        <v>16</v>
      </c>
      <c r="F116" s="7" t="s">
        <v>10</v>
      </c>
    </row>
    <row r="117" spans="1:6" x14ac:dyDescent="0.25">
      <c r="A117" s="33" t="s">
        <v>202</v>
      </c>
      <c r="B117" s="27">
        <v>300</v>
      </c>
      <c r="C117" s="27">
        <v>30</v>
      </c>
      <c r="D117" s="28">
        <v>0.23100000000000001</v>
      </c>
      <c r="E117" s="23" t="s">
        <v>16</v>
      </c>
      <c r="F117" s="7" t="s">
        <v>10</v>
      </c>
    </row>
    <row r="118" spans="1:6" x14ac:dyDescent="0.25">
      <c r="A118" s="34" t="s">
        <v>203</v>
      </c>
      <c r="B118" s="27">
        <v>410</v>
      </c>
      <c r="C118" s="27">
        <v>35</v>
      </c>
      <c r="D118" s="28">
        <v>0.44900000000000001</v>
      </c>
      <c r="E118" s="23" t="s">
        <v>16</v>
      </c>
      <c r="F118" s="7" t="s">
        <v>10</v>
      </c>
    </row>
    <row r="119" spans="1:6" x14ac:dyDescent="0.25">
      <c r="A119" s="33" t="s">
        <v>204</v>
      </c>
      <c r="B119" s="27">
        <v>300</v>
      </c>
      <c r="C119" s="27">
        <v>38</v>
      </c>
      <c r="D119" s="28">
        <v>0.371</v>
      </c>
      <c r="E119" s="23" t="s">
        <v>16</v>
      </c>
      <c r="F119" s="7" t="s">
        <v>10</v>
      </c>
    </row>
    <row r="120" spans="1:6" x14ac:dyDescent="0.25">
      <c r="A120" s="34" t="s">
        <v>205</v>
      </c>
      <c r="B120" s="27">
        <v>250</v>
      </c>
      <c r="C120" s="27">
        <v>30</v>
      </c>
      <c r="D120" s="28">
        <v>0.189</v>
      </c>
      <c r="E120" s="23" t="s">
        <v>16</v>
      </c>
      <c r="F120" s="7" t="s">
        <v>10</v>
      </c>
    </row>
    <row r="121" spans="1:6" x14ac:dyDescent="0.25">
      <c r="A121" s="33" t="s">
        <v>206</v>
      </c>
      <c r="B121" s="27">
        <v>260</v>
      </c>
      <c r="C121" s="27">
        <v>28</v>
      </c>
      <c r="D121" s="28">
        <v>0.17299999999999999</v>
      </c>
      <c r="E121" s="23" t="s">
        <v>16</v>
      </c>
      <c r="F121" s="7" t="s">
        <v>10</v>
      </c>
    </row>
    <row r="122" spans="1:6" x14ac:dyDescent="0.25">
      <c r="A122" s="34" t="s">
        <v>207</v>
      </c>
      <c r="B122" s="27">
        <v>260</v>
      </c>
      <c r="C122" s="27">
        <v>33</v>
      </c>
      <c r="D122" s="28">
        <v>0.24299999999999999</v>
      </c>
      <c r="E122" s="23" t="s">
        <v>16</v>
      </c>
      <c r="F122" s="7" t="s">
        <v>10</v>
      </c>
    </row>
    <row r="123" spans="1:6" x14ac:dyDescent="0.25">
      <c r="A123" s="33" t="s">
        <v>208</v>
      </c>
      <c r="B123" s="27">
        <v>260</v>
      </c>
      <c r="C123" s="27">
        <v>31</v>
      </c>
      <c r="D123" s="28">
        <v>0.21</v>
      </c>
      <c r="E123" s="23" t="s">
        <v>16</v>
      </c>
      <c r="F123" s="7" t="s">
        <v>10</v>
      </c>
    </row>
    <row r="124" spans="1:6" x14ac:dyDescent="0.25">
      <c r="A124" s="34" t="s">
        <v>209</v>
      </c>
      <c r="B124" s="27">
        <v>260</v>
      </c>
      <c r="C124" s="27">
        <v>32</v>
      </c>
      <c r="D124" s="28">
        <v>0.22900000000000001</v>
      </c>
      <c r="E124" s="23" t="s">
        <v>16</v>
      </c>
      <c r="F124" s="7" t="s">
        <v>10</v>
      </c>
    </row>
    <row r="125" spans="1:6" x14ac:dyDescent="0.25">
      <c r="A125" s="33" t="s">
        <v>210</v>
      </c>
      <c r="B125" s="27">
        <v>260</v>
      </c>
      <c r="C125" s="27">
        <v>40</v>
      </c>
      <c r="D125" s="28">
        <v>0.35099999999999998</v>
      </c>
      <c r="E125" s="23" t="s">
        <v>16</v>
      </c>
      <c r="F125" s="7" t="s">
        <v>10</v>
      </c>
    </row>
    <row r="126" spans="1:6" x14ac:dyDescent="0.25">
      <c r="A126" s="34" t="s">
        <v>211</v>
      </c>
      <c r="B126" s="27">
        <v>510</v>
      </c>
      <c r="C126" s="27">
        <v>36</v>
      </c>
      <c r="D126" s="28">
        <v>0.60599999999999998</v>
      </c>
      <c r="E126" s="23" t="s">
        <v>16</v>
      </c>
      <c r="F126" s="7" t="s">
        <v>10</v>
      </c>
    </row>
    <row r="127" spans="1:6" x14ac:dyDescent="0.25">
      <c r="A127" s="33" t="s">
        <v>212</v>
      </c>
      <c r="B127" s="27">
        <v>400</v>
      </c>
      <c r="C127" s="27">
        <v>39</v>
      </c>
      <c r="D127" s="28">
        <v>0.53500000000000003</v>
      </c>
      <c r="E127" s="23" t="s">
        <v>16</v>
      </c>
      <c r="F127" s="7" t="s">
        <v>10</v>
      </c>
    </row>
    <row r="128" spans="1:6" x14ac:dyDescent="0.25">
      <c r="A128" s="36" t="s">
        <v>9</v>
      </c>
      <c r="B128" s="36"/>
      <c r="C128" s="36"/>
      <c r="D128" s="8">
        <f>SUM(D87:D127)</f>
        <v>11.924000000000001</v>
      </c>
      <c r="E128" s="9"/>
      <c r="F128" s="10"/>
    </row>
    <row r="129" spans="1:6" ht="13.5" customHeight="1" x14ac:dyDescent="0.25">
      <c r="A129" s="34" t="s">
        <v>213</v>
      </c>
      <c r="B129" s="27">
        <v>510</v>
      </c>
      <c r="C129" s="27">
        <v>31</v>
      </c>
      <c r="D129" s="28">
        <v>0.441</v>
      </c>
      <c r="E129" s="23" t="s">
        <v>16</v>
      </c>
      <c r="F129" s="7" t="s">
        <v>10</v>
      </c>
    </row>
    <row r="130" spans="1:6" ht="13.5" customHeight="1" x14ac:dyDescent="0.25">
      <c r="A130" s="33" t="s">
        <v>214</v>
      </c>
      <c r="B130" s="27">
        <v>260</v>
      </c>
      <c r="C130" s="27">
        <v>34</v>
      </c>
      <c r="D130" s="28">
        <v>0.25700000000000001</v>
      </c>
      <c r="E130" s="23" t="s">
        <v>16</v>
      </c>
      <c r="F130" s="7" t="s">
        <v>10</v>
      </c>
    </row>
    <row r="131" spans="1:6" ht="13.5" customHeight="1" x14ac:dyDescent="0.25">
      <c r="A131" s="34" t="s">
        <v>215</v>
      </c>
      <c r="B131" s="27">
        <v>250</v>
      </c>
      <c r="C131" s="27">
        <v>39</v>
      </c>
      <c r="D131" s="28">
        <v>0.32</v>
      </c>
      <c r="E131" s="23" t="s">
        <v>16</v>
      </c>
      <c r="F131" s="7" t="s">
        <v>10</v>
      </c>
    </row>
    <row r="132" spans="1:6" ht="13.5" customHeight="1" x14ac:dyDescent="0.25">
      <c r="A132" s="33" t="s">
        <v>216</v>
      </c>
      <c r="B132" s="27">
        <v>270</v>
      </c>
      <c r="C132" s="27">
        <v>37</v>
      </c>
      <c r="D132" s="28">
        <v>0.315</v>
      </c>
      <c r="E132" s="23" t="s">
        <v>16</v>
      </c>
      <c r="F132" s="7" t="s">
        <v>10</v>
      </c>
    </row>
    <row r="133" spans="1:6" ht="13.5" customHeight="1" x14ac:dyDescent="0.25">
      <c r="A133" s="34" t="s">
        <v>217</v>
      </c>
      <c r="B133" s="27">
        <v>270</v>
      </c>
      <c r="C133" s="27">
        <v>41</v>
      </c>
      <c r="D133" s="28">
        <v>0.38300000000000001</v>
      </c>
      <c r="E133" s="23" t="s">
        <v>16</v>
      </c>
      <c r="F133" s="7" t="s">
        <v>10</v>
      </c>
    </row>
    <row r="134" spans="1:6" ht="13.5" customHeight="1" x14ac:dyDescent="0.25">
      <c r="A134" s="33" t="s">
        <v>218</v>
      </c>
      <c r="B134" s="27">
        <v>300</v>
      </c>
      <c r="C134" s="27">
        <v>37</v>
      </c>
      <c r="D134" s="28">
        <v>0.35299999999999998</v>
      </c>
      <c r="E134" s="23" t="s">
        <v>16</v>
      </c>
      <c r="F134" s="7" t="s">
        <v>10</v>
      </c>
    </row>
    <row r="135" spans="1:6" ht="13.5" customHeight="1" x14ac:dyDescent="0.25">
      <c r="A135" s="34" t="s">
        <v>219</v>
      </c>
      <c r="B135" s="27">
        <v>300</v>
      </c>
      <c r="C135" s="27">
        <v>42</v>
      </c>
      <c r="D135" s="28">
        <v>0.45</v>
      </c>
      <c r="E135" s="23" t="s">
        <v>16</v>
      </c>
      <c r="F135" s="7" t="s">
        <v>10</v>
      </c>
    </row>
    <row r="136" spans="1:6" ht="13.5" customHeight="1" x14ac:dyDescent="0.25">
      <c r="A136" s="33" t="s">
        <v>220</v>
      </c>
      <c r="B136" s="27">
        <v>300</v>
      </c>
      <c r="C136" s="27">
        <v>28</v>
      </c>
      <c r="D136" s="28">
        <v>0.20200000000000001</v>
      </c>
      <c r="E136" s="23" t="s">
        <v>16</v>
      </c>
      <c r="F136" s="7" t="s">
        <v>10</v>
      </c>
    </row>
    <row r="137" spans="1:6" ht="13.5" customHeight="1" x14ac:dyDescent="0.25">
      <c r="A137" s="34" t="s">
        <v>221</v>
      </c>
      <c r="B137" s="27">
        <v>310</v>
      </c>
      <c r="C137" s="27">
        <v>46</v>
      </c>
      <c r="D137" s="28">
        <v>0.55500000000000005</v>
      </c>
      <c r="E137" s="23" t="s">
        <v>16</v>
      </c>
      <c r="F137" s="7" t="s">
        <v>10</v>
      </c>
    </row>
    <row r="138" spans="1:6" ht="13.5" customHeight="1" x14ac:dyDescent="0.25">
      <c r="A138" s="33" t="s">
        <v>222</v>
      </c>
      <c r="B138" s="27">
        <v>300</v>
      </c>
      <c r="C138" s="27">
        <v>28</v>
      </c>
      <c r="D138" s="28">
        <v>0.20200000000000001</v>
      </c>
      <c r="E138" s="23" t="s">
        <v>16</v>
      </c>
      <c r="F138" s="7" t="s">
        <v>10</v>
      </c>
    </row>
    <row r="139" spans="1:6" ht="13.5" customHeight="1" x14ac:dyDescent="0.25">
      <c r="A139" s="34" t="s">
        <v>223</v>
      </c>
      <c r="B139" s="27">
        <v>260</v>
      </c>
      <c r="C139" s="27">
        <v>44</v>
      </c>
      <c r="D139" s="28">
        <v>0.42199999999999999</v>
      </c>
      <c r="E139" s="23" t="s">
        <v>16</v>
      </c>
      <c r="F139" s="7" t="s">
        <v>10</v>
      </c>
    </row>
    <row r="140" spans="1:6" ht="13.5" customHeight="1" x14ac:dyDescent="0.25">
      <c r="A140" s="33" t="s">
        <v>224</v>
      </c>
      <c r="B140" s="27">
        <v>300</v>
      </c>
      <c r="C140" s="27">
        <v>32</v>
      </c>
      <c r="D140" s="28">
        <v>0.26700000000000002</v>
      </c>
      <c r="E140" s="23" t="s">
        <v>16</v>
      </c>
      <c r="F140" s="7" t="s">
        <v>10</v>
      </c>
    </row>
    <row r="141" spans="1:6" ht="13.5" customHeight="1" x14ac:dyDescent="0.25">
      <c r="A141" s="34" t="s">
        <v>225</v>
      </c>
      <c r="B141" s="27">
        <v>300</v>
      </c>
      <c r="C141" s="27">
        <v>32</v>
      </c>
      <c r="D141" s="28">
        <v>0.26700000000000002</v>
      </c>
      <c r="E141" s="23" t="s">
        <v>16</v>
      </c>
      <c r="F141" s="7" t="s">
        <v>10</v>
      </c>
    </row>
    <row r="142" spans="1:6" ht="13.5" customHeight="1" x14ac:dyDescent="0.25">
      <c r="A142" s="33" t="s">
        <v>226</v>
      </c>
      <c r="B142" s="27">
        <v>300</v>
      </c>
      <c r="C142" s="27">
        <v>33</v>
      </c>
      <c r="D142" s="28">
        <v>0.28399999999999997</v>
      </c>
      <c r="E142" s="23" t="s">
        <v>16</v>
      </c>
      <c r="F142" s="7" t="s">
        <v>10</v>
      </c>
    </row>
    <row r="143" spans="1:6" ht="13.5" customHeight="1" x14ac:dyDescent="0.25">
      <c r="A143" s="34" t="s">
        <v>227</v>
      </c>
      <c r="B143" s="27">
        <v>300</v>
      </c>
      <c r="C143" s="27">
        <v>28</v>
      </c>
      <c r="D143" s="28">
        <v>0.20200000000000001</v>
      </c>
      <c r="E143" s="23" t="s">
        <v>16</v>
      </c>
      <c r="F143" s="7" t="s">
        <v>10</v>
      </c>
    </row>
    <row r="144" spans="1:6" ht="13.5" customHeight="1" x14ac:dyDescent="0.25">
      <c r="A144" s="33" t="s">
        <v>228</v>
      </c>
      <c r="B144" s="27">
        <v>250</v>
      </c>
      <c r="C144" s="27">
        <v>31</v>
      </c>
      <c r="D144" s="28">
        <v>0.20200000000000001</v>
      </c>
      <c r="E144" s="23" t="s">
        <v>16</v>
      </c>
      <c r="F144" s="7" t="s">
        <v>10</v>
      </c>
    </row>
    <row r="145" spans="1:6" ht="13.5" customHeight="1" x14ac:dyDescent="0.25">
      <c r="A145" s="34" t="s">
        <v>229</v>
      </c>
      <c r="B145" s="27">
        <v>260</v>
      </c>
      <c r="C145" s="27">
        <v>33</v>
      </c>
      <c r="D145" s="28">
        <v>0.24299999999999999</v>
      </c>
      <c r="E145" s="23" t="s">
        <v>16</v>
      </c>
      <c r="F145" s="7" t="s">
        <v>10</v>
      </c>
    </row>
    <row r="146" spans="1:6" ht="13.5" customHeight="1" x14ac:dyDescent="0.25">
      <c r="A146" s="33" t="s">
        <v>230</v>
      </c>
      <c r="B146" s="27">
        <v>300</v>
      </c>
      <c r="C146" s="27">
        <v>28</v>
      </c>
      <c r="D146" s="28">
        <v>0.20200000000000001</v>
      </c>
      <c r="E146" s="23" t="s">
        <v>16</v>
      </c>
      <c r="F146" s="7" t="s">
        <v>10</v>
      </c>
    </row>
    <row r="147" spans="1:6" ht="13.5" customHeight="1" x14ac:dyDescent="0.25">
      <c r="A147" s="34" t="s">
        <v>231</v>
      </c>
      <c r="B147" s="27">
        <v>260</v>
      </c>
      <c r="C147" s="27">
        <v>27</v>
      </c>
      <c r="D147" s="28">
        <v>0.161</v>
      </c>
      <c r="E147" s="23" t="s">
        <v>16</v>
      </c>
      <c r="F147" s="7" t="s">
        <v>10</v>
      </c>
    </row>
    <row r="148" spans="1:6" ht="13.5" customHeight="1" x14ac:dyDescent="0.25">
      <c r="A148" s="33" t="s">
        <v>232</v>
      </c>
      <c r="B148" s="27">
        <v>290</v>
      </c>
      <c r="C148" s="27">
        <v>38</v>
      </c>
      <c r="D148" s="28">
        <v>0.35799999999999998</v>
      </c>
      <c r="E148" s="23" t="s">
        <v>16</v>
      </c>
      <c r="F148" s="7" t="s">
        <v>10</v>
      </c>
    </row>
    <row r="149" spans="1:6" ht="13.5" customHeight="1" x14ac:dyDescent="0.25">
      <c r="A149" s="34" t="s">
        <v>233</v>
      </c>
      <c r="B149" s="27">
        <v>300</v>
      </c>
      <c r="C149" s="27">
        <v>31</v>
      </c>
      <c r="D149" s="28">
        <v>0.245</v>
      </c>
      <c r="E149" s="23" t="s">
        <v>16</v>
      </c>
      <c r="F149" s="7" t="s">
        <v>10</v>
      </c>
    </row>
    <row r="150" spans="1:6" ht="13.5" customHeight="1" x14ac:dyDescent="0.25">
      <c r="A150" s="33" t="s">
        <v>234</v>
      </c>
      <c r="B150" s="27">
        <v>250</v>
      </c>
      <c r="C150" s="27">
        <v>28</v>
      </c>
      <c r="D150" s="28">
        <v>0.16600000000000001</v>
      </c>
      <c r="E150" s="23" t="s">
        <v>16</v>
      </c>
      <c r="F150" s="7" t="s">
        <v>10</v>
      </c>
    </row>
    <row r="151" spans="1:6" ht="13.5" customHeight="1" x14ac:dyDescent="0.25">
      <c r="A151" s="34" t="s">
        <v>235</v>
      </c>
      <c r="B151" s="27">
        <v>260</v>
      </c>
      <c r="C151" s="27">
        <v>30</v>
      </c>
      <c r="D151" s="28">
        <v>0.19800000000000001</v>
      </c>
      <c r="E151" s="23" t="s">
        <v>16</v>
      </c>
      <c r="F151" s="7" t="s">
        <v>10</v>
      </c>
    </row>
    <row r="152" spans="1:6" ht="13.5" customHeight="1" x14ac:dyDescent="0.25">
      <c r="A152" s="33" t="s">
        <v>236</v>
      </c>
      <c r="B152" s="27">
        <v>260</v>
      </c>
      <c r="C152" s="27">
        <v>31</v>
      </c>
      <c r="D152" s="28">
        <v>0.21</v>
      </c>
      <c r="E152" s="23" t="s">
        <v>16</v>
      </c>
      <c r="F152" s="7" t="s">
        <v>10</v>
      </c>
    </row>
    <row r="153" spans="1:6" ht="13.5" customHeight="1" x14ac:dyDescent="0.25">
      <c r="A153" s="34" t="s">
        <v>237</v>
      </c>
      <c r="B153" s="27">
        <v>300</v>
      </c>
      <c r="C153" s="27">
        <v>40</v>
      </c>
      <c r="D153" s="28">
        <v>0.40899999999999997</v>
      </c>
      <c r="E153" s="23" t="s">
        <v>16</v>
      </c>
      <c r="F153" s="7" t="s">
        <v>10</v>
      </c>
    </row>
    <row r="154" spans="1:6" ht="13.5" customHeight="1" x14ac:dyDescent="0.25">
      <c r="A154" s="33" t="s">
        <v>238</v>
      </c>
      <c r="B154" s="27">
        <v>260</v>
      </c>
      <c r="C154" s="27">
        <v>30</v>
      </c>
      <c r="D154" s="28">
        <v>0.19800000000000001</v>
      </c>
      <c r="E154" s="23" t="s">
        <v>16</v>
      </c>
      <c r="F154" s="7" t="s">
        <v>10</v>
      </c>
    </row>
    <row r="155" spans="1:6" ht="13.5" customHeight="1" x14ac:dyDescent="0.25">
      <c r="A155" s="34" t="s">
        <v>239</v>
      </c>
      <c r="B155" s="27">
        <v>260</v>
      </c>
      <c r="C155" s="27">
        <v>28</v>
      </c>
      <c r="D155" s="28">
        <v>0.17299999999999999</v>
      </c>
      <c r="E155" s="23" t="s">
        <v>16</v>
      </c>
      <c r="F155" s="7" t="s">
        <v>10</v>
      </c>
    </row>
    <row r="156" spans="1:6" ht="13.5" customHeight="1" x14ac:dyDescent="0.25">
      <c r="A156" s="33" t="s">
        <v>240</v>
      </c>
      <c r="B156" s="27">
        <v>260</v>
      </c>
      <c r="C156" s="27">
        <v>34</v>
      </c>
      <c r="D156" s="28">
        <v>0.25700000000000001</v>
      </c>
      <c r="E156" s="23" t="s">
        <v>16</v>
      </c>
      <c r="F156" s="7" t="s">
        <v>10</v>
      </c>
    </row>
    <row r="157" spans="1:6" ht="13.5" customHeight="1" x14ac:dyDescent="0.25">
      <c r="A157" s="34" t="s">
        <v>241</v>
      </c>
      <c r="B157" s="27">
        <v>270</v>
      </c>
      <c r="C157" s="27">
        <v>40</v>
      </c>
      <c r="D157" s="28">
        <v>0.36499999999999999</v>
      </c>
      <c r="E157" s="23" t="s">
        <v>16</v>
      </c>
      <c r="F157" s="7" t="s">
        <v>10</v>
      </c>
    </row>
    <row r="158" spans="1:6" ht="13.5" customHeight="1" x14ac:dyDescent="0.25">
      <c r="A158" s="33" t="s">
        <v>242</v>
      </c>
      <c r="B158" s="27">
        <v>310</v>
      </c>
      <c r="C158" s="27">
        <v>41</v>
      </c>
      <c r="D158" s="28">
        <v>0.44500000000000001</v>
      </c>
      <c r="E158" s="23" t="s">
        <v>16</v>
      </c>
      <c r="F158" s="7" t="s">
        <v>10</v>
      </c>
    </row>
    <row r="159" spans="1:6" ht="13.5" customHeight="1" x14ac:dyDescent="0.25">
      <c r="A159" s="34" t="s">
        <v>243</v>
      </c>
      <c r="B159" s="27">
        <v>310</v>
      </c>
      <c r="C159" s="27">
        <v>36</v>
      </c>
      <c r="D159" s="28">
        <v>0.34699999999999998</v>
      </c>
      <c r="E159" s="23" t="s">
        <v>16</v>
      </c>
      <c r="F159" s="7" t="s">
        <v>10</v>
      </c>
    </row>
    <row r="160" spans="1:6" ht="13.5" customHeight="1" x14ac:dyDescent="0.25">
      <c r="A160" s="33" t="s">
        <v>244</v>
      </c>
      <c r="B160" s="27">
        <v>250</v>
      </c>
      <c r="C160" s="27">
        <v>39</v>
      </c>
      <c r="D160" s="28">
        <v>0.32</v>
      </c>
      <c r="E160" s="23" t="s">
        <v>16</v>
      </c>
      <c r="F160" s="7" t="s">
        <v>10</v>
      </c>
    </row>
    <row r="161" spans="1:6" ht="13.5" customHeight="1" x14ac:dyDescent="0.25">
      <c r="A161" s="34" t="s">
        <v>245</v>
      </c>
      <c r="B161" s="27">
        <v>250</v>
      </c>
      <c r="C161" s="27">
        <v>30</v>
      </c>
      <c r="D161" s="28">
        <v>0.189</v>
      </c>
      <c r="E161" s="23" t="s">
        <v>16</v>
      </c>
      <c r="F161" s="7" t="s">
        <v>10</v>
      </c>
    </row>
    <row r="162" spans="1:6" ht="13.5" customHeight="1" x14ac:dyDescent="0.25">
      <c r="A162" s="33" t="s">
        <v>246</v>
      </c>
      <c r="B162" s="27">
        <v>250</v>
      </c>
      <c r="C162" s="27">
        <v>38</v>
      </c>
      <c r="D162" s="28">
        <v>0.30499999999999999</v>
      </c>
      <c r="E162" s="23" t="s">
        <v>16</v>
      </c>
      <c r="F162" s="7" t="s">
        <v>10</v>
      </c>
    </row>
    <row r="163" spans="1:6" ht="13.5" customHeight="1" x14ac:dyDescent="0.25">
      <c r="A163" s="33" t="s">
        <v>247</v>
      </c>
      <c r="B163" s="25">
        <v>210</v>
      </c>
      <c r="C163" s="25">
        <v>45</v>
      </c>
      <c r="D163" s="29">
        <v>0.35199999999999998</v>
      </c>
      <c r="E163" s="23" t="s">
        <v>16</v>
      </c>
      <c r="F163" s="7" t="s">
        <v>10</v>
      </c>
    </row>
    <row r="164" spans="1:6" ht="13.5" customHeight="1" x14ac:dyDescent="0.25">
      <c r="A164" s="34" t="s">
        <v>248</v>
      </c>
      <c r="B164" s="27">
        <v>210</v>
      </c>
      <c r="C164" s="27">
        <v>50</v>
      </c>
      <c r="D164" s="29">
        <v>0.432</v>
      </c>
      <c r="E164" s="23" t="s">
        <v>16</v>
      </c>
      <c r="F164" s="7" t="s">
        <v>10</v>
      </c>
    </row>
    <row r="165" spans="1:6" ht="13.5" customHeight="1" x14ac:dyDescent="0.25">
      <c r="A165" s="34" t="s">
        <v>249</v>
      </c>
      <c r="B165" s="27">
        <v>210</v>
      </c>
      <c r="C165" s="27">
        <v>34</v>
      </c>
      <c r="D165" s="29">
        <v>0.20399999999999999</v>
      </c>
      <c r="E165" s="23" t="s">
        <v>16</v>
      </c>
      <c r="F165" s="7" t="s">
        <v>10</v>
      </c>
    </row>
    <row r="166" spans="1:6" ht="13.5" customHeight="1" x14ac:dyDescent="0.25">
      <c r="A166" s="34" t="s">
        <v>250</v>
      </c>
      <c r="B166" s="27">
        <v>210</v>
      </c>
      <c r="C166" s="27">
        <v>35</v>
      </c>
      <c r="D166" s="29">
        <v>0.216</v>
      </c>
      <c r="E166" s="23" t="s">
        <v>16</v>
      </c>
      <c r="F166" s="7" t="s">
        <v>10</v>
      </c>
    </row>
    <row r="167" spans="1:6" ht="13.5" customHeight="1" x14ac:dyDescent="0.25">
      <c r="A167" s="34" t="s">
        <v>251</v>
      </c>
      <c r="B167" s="27">
        <v>210</v>
      </c>
      <c r="C167" s="27">
        <v>39</v>
      </c>
      <c r="D167" s="29">
        <v>0.26600000000000001</v>
      </c>
      <c r="E167" s="23" t="s">
        <v>16</v>
      </c>
      <c r="F167" s="7" t="s">
        <v>10</v>
      </c>
    </row>
    <row r="168" spans="1:6" ht="13.5" customHeight="1" x14ac:dyDescent="0.25">
      <c r="A168" s="34" t="s">
        <v>252</v>
      </c>
      <c r="B168" s="27">
        <v>210</v>
      </c>
      <c r="C168" s="27">
        <v>38</v>
      </c>
      <c r="D168" s="29">
        <v>0.253</v>
      </c>
      <c r="E168" s="23" t="s">
        <v>16</v>
      </c>
      <c r="F168" s="7" t="s">
        <v>10</v>
      </c>
    </row>
    <row r="169" spans="1:6" ht="13.5" customHeight="1" x14ac:dyDescent="0.25">
      <c r="A169" s="34" t="s">
        <v>253</v>
      </c>
      <c r="B169" s="27">
        <v>210</v>
      </c>
      <c r="C169" s="27">
        <v>36</v>
      </c>
      <c r="D169" s="29">
        <v>0.22800000000000001</v>
      </c>
      <c r="E169" s="23" t="s">
        <v>16</v>
      </c>
      <c r="F169" s="7" t="s">
        <v>10</v>
      </c>
    </row>
    <row r="170" spans="1:6" ht="13.5" customHeight="1" x14ac:dyDescent="0.25">
      <c r="A170" s="34" t="s">
        <v>254</v>
      </c>
      <c r="B170" s="27">
        <v>210</v>
      </c>
      <c r="C170" s="27">
        <v>35</v>
      </c>
      <c r="D170" s="29">
        <v>0.216</v>
      </c>
      <c r="E170" s="23" t="s">
        <v>16</v>
      </c>
      <c r="F170" s="7" t="s">
        <v>10</v>
      </c>
    </row>
    <row r="171" spans="1:6" ht="13.5" customHeight="1" x14ac:dyDescent="0.25">
      <c r="A171" s="34" t="s">
        <v>255</v>
      </c>
      <c r="B171" s="27">
        <v>210</v>
      </c>
      <c r="C171" s="27">
        <v>40</v>
      </c>
      <c r="D171" s="29">
        <v>0.28000000000000003</v>
      </c>
      <c r="E171" s="23" t="s">
        <v>16</v>
      </c>
      <c r="F171" s="7" t="s">
        <v>10</v>
      </c>
    </row>
    <row r="172" spans="1:6" ht="13.5" customHeight="1" x14ac:dyDescent="0.25">
      <c r="A172" s="34" t="s">
        <v>256</v>
      </c>
      <c r="B172" s="27">
        <v>210</v>
      </c>
      <c r="C172" s="27">
        <v>34</v>
      </c>
      <c r="D172" s="29">
        <v>0.20399999999999999</v>
      </c>
      <c r="E172" s="23" t="s">
        <v>16</v>
      </c>
      <c r="F172" s="7" t="s">
        <v>10</v>
      </c>
    </row>
    <row r="173" spans="1:6" ht="13.5" customHeight="1" x14ac:dyDescent="0.25">
      <c r="A173" s="34" t="s">
        <v>257</v>
      </c>
      <c r="B173" s="27">
        <v>210</v>
      </c>
      <c r="C173" s="27">
        <v>37</v>
      </c>
      <c r="D173" s="29">
        <v>0.24</v>
      </c>
      <c r="E173" s="23" t="s">
        <v>16</v>
      </c>
      <c r="F173" s="7" t="s">
        <v>10</v>
      </c>
    </row>
    <row r="174" spans="1:6" ht="13.5" customHeight="1" x14ac:dyDescent="0.25">
      <c r="A174" s="34" t="s">
        <v>258</v>
      </c>
      <c r="B174" s="27">
        <v>210</v>
      </c>
      <c r="C174" s="27">
        <v>42</v>
      </c>
      <c r="D174" s="29">
        <v>0.307</v>
      </c>
      <c r="E174" s="23" t="s">
        <v>16</v>
      </c>
      <c r="F174" s="7" t="s">
        <v>10</v>
      </c>
    </row>
    <row r="175" spans="1:6" x14ac:dyDescent="0.25">
      <c r="A175" s="36" t="s">
        <v>9</v>
      </c>
      <c r="B175" s="36"/>
      <c r="C175" s="36"/>
      <c r="D175" s="8">
        <f>SUM(D129:D174)</f>
        <v>13.111000000000001</v>
      </c>
      <c r="E175" s="9"/>
      <c r="F175" s="10"/>
    </row>
    <row r="176" spans="1:6" ht="13.5" customHeight="1" x14ac:dyDescent="0.25">
      <c r="A176" s="34" t="s">
        <v>259</v>
      </c>
      <c r="B176" s="27">
        <v>210</v>
      </c>
      <c r="C176" s="27">
        <v>29</v>
      </c>
      <c r="D176" s="29">
        <v>0.14699999999999999</v>
      </c>
      <c r="E176" s="23" t="s">
        <v>16</v>
      </c>
      <c r="F176" s="7" t="s">
        <v>10</v>
      </c>
    </row>
    <row r="177" spans="1:6" ht="13.5" customHeight="1" x14ac:dyDescent="0.25">
      <c r="A177" s="34" t="s">
        <v>260</v>
      </c>
      <c r="B177" s="27">
        <v>210</v>
      </c>
      <c r="C177" s="27">
        <v>31</v>
      </c>
      <c r="D177" s="29">
        <v>0.16800000000000001</v>
      </c>
      <c r="E177" s="23" t="s">
        <v>16</v>
      </c>
      <c r="F177" s="7" t="s">
        <v>10</v>
      </c>
    </row>
    <row r="178" spans="1:6" ht="13.5" customHeight="1" x14ac:dyDescent="0.25">
      <c r="A178" s="34" t="s">
        <v>261</v>
      </c>
      <c r="B178" s="27">
        <v>210</v>
      </c>
      <c r="C178" s="27">
        <v>29</v>
      </c>
      <c r="D178" s="29">
        <v>0.14699999999999999</v>
      </c>
      <c r="E178" s="23" t="s">
        <v>16</v>
      </c>
      <c r="F178" s="7" t="s">
        <v>10</v>
      </c>
    </row>
    <row r="179" spans="1:6" ht="13.5" customHeight="1" x14ac:dyDescent="0.25">
      <c r="A179" s="34" t="s">
        <v>262</v>
      </c>
      <c r="B179" s="27">
        <v>210</v>
      </c>
      <c r="C179" s="27">
        <v>31</v>
      </c>
      <c r="D179" s="29">
        <v>0.16800000000000001</v>
      </c>
      <c r="E179" s="23" t="s">
        <v>16</v>
      </c>
      <c r="F179" s="7" t="s">
        <v>10</v>
      </c>
    </row>
    <row r="180" spans="1:6" ht="13.5" customHeight="1" x14ac:dyDescent="0.25">
      <c r="A180" s="34" t="s">
        <v>263</v>
      </c>
      <c r="B180" s="27">
        <v>220</v>
      </c>
      <c r="C180" s="27">
        <v>28</v>
      </c>
      <c r="D180" s="29">
        <v>0.14499999999999999</v>
      </c>
      <c r="E180" s="23" t="s">
        <v>16</v>
      </c>
      <c r="F180" s="7" t="s">
        <v>10</v>
      </c>
    </row>
    <row r="181" spans="1:6" ht="13.5" customHeight="1" x14ac:dyDescent="0.25">
      <c r="A181" s="34" t="s">
        <v>264</v>
      </c>
      <c r="B181" s="27">
        <v>210</v>
      </c>
      <c r="C181" s="27">
        <v>26</v>
      </c>
      <c r="D181" s="29">
        <v>0.11899999999999999</v>
      </c>
      <c r="E181" s="23" t="s">
        <v>16</v>
      </c>
      <c r="F181" s="7" t="s">
        <v>10</v>
      </c>
    </row>
    <row r="182" spans="1:6" ht="13.5" customHeight="1" x14ac:dyDescent="0.25">
      <c r="A182" s="34" t="s">
        <v>265</v>
      </c>
      <c r="B182" s="27">
        <v>250</v>
      </c>
      <c r="C182" s="27">
        <v>29</v>
      </c>
      <c r="D182" s="29">
        <v>0.17699999999999999</v>
      </c>
      <c r="E182" s="23" t="s">
        <v>16</v>
      </c>
      <c r="F182" s="7" t="s">
        <v>10</v>
      </c>
    </row>
    <row r="183" spans="1:6" ht="13.5" customHeight="1" x14ac:dyDescent="0.25">
      <c r="A183" s="34" t="s">
        <v>266</v>
      </c>
      <c r="B183" s="27">
        <v>210</v>
      </c>
      <c r="C183" s="27">
        <v>32</v>
      </c>
      <c r="D183" s="29">
        <v>0.182</v>
      </c>
      <c r="E183" s="23" t="s">
        <v>16</v>
      </c>
      <c r="F183" s="7" t="s">
        <v>10</v>
      </c>
    </row>
    <row r="184" spans="1:6" ht="13.5" customHeight="1" x14ac:dyDescent="0.25">
      <c r="A184" s="34" t="s">
        <v>267</v>
      </c>
      <c r="B184" s="27">
        <v>210</v>
      </c>
      <c r="C184" s="27">
        <v>26</v>
      </c>
      <c r="D184" s="29">
        <v>0.11899999999999999</v>
      </c>
      <c r="E184" s="23" t="s">
        <v>16</v>
      </c>
      <c r="F184" s="7" t="s">
        <v>10</v>
      </c>
    </row>
    <row r="185" spans="1:6" ht="13.5" customHeight="1" x14ac:dyDescent="0.25">
      <c r="A185" s="34" t="s">
        <v>268</v>
      </c>
      <c r="B185" s="27">
        <v>210</v>
      </c>
      <c r="C185" s="27">
        <v>43</v>
      </c>
      <c r="D185" s="29">
        <v>0.32200000000000001</v>
      </c>
      <c r="E185" s="23" t="s">
        <v>16</v>
      </c>
      <c r="F185" s="7" t="s">
        <v>10</v>
      </c>
    </row>
    <row r="186" spans="1:6" ht="13.5" customHeight="1" x14ac:dyDescent="0.25">
      <c r="A186" s="34" t="s">
        <v>269</v>
      </c>
      <c r="B186" s="27">
        <v>210</v>
      </c>
      <c r="C186" s="27">
        <v>36</v>
      </c>
      <c r="D186" s="29">
        <v>0.22800000000000001</v>
      </c>
      <c r="E186" s="23" t="s">
        <v>16</v>
      </c>
      <c r="F186" s="7" t="s">
        <v>10</v>
      </c>
    </row>
    <row r="187" spans="1:6" ht="13.5" customHeight="1" x14ac:dyDescent="0.25">
      <c r="A187" s="34" t="s">
        <v>270</v>
      </c>
      <c r="B187" s="27">
        <v>210</v>
      </c>
      <c r="C187" s="27">
        <v>29</v>
      </c>
      <c r="D187" s="29">
        <v>0.14699999999999999</v>
      </c>
      <c r="E187" s="23" t="s">
        <v>16</v>
      </c>
      <c r="F187" s="7" t="s">
        <v>10</v>
      </c>
    </row>
    <row r="188" spans="1:6" ht="13.5" customHeight="1" x14ac:dyDescent="0.25">
      <c r="A188" s="34" t="s">
        <v>271</v>
      </c>
      <c r="B188" s="27">
        <v>210</v>
      </c>
      <c r="C188" s="27">
        <v>47</v>
      </c>
      <c r="D188" s="29">
        <v>0.38300000000000001</v>
      </c>
      <c r="E188" s="23" t="s">
        <v>16</v>
      </c>
      <c r="F188" s="7" t="s">
        <v>10</v>
      </c>
    </row>
    <row r="189" spans="1:6" ht="13.5" customHeight="1" x14ac:dyDescent="0.25">
      <c r="A189" s="34" t="s">
        <v>272</v>
      </c>
      <c r="B189" s="27">
        <v>210</v>
      </c>
      <c r="C189" s="27">
        <v>40</v>
      </c>
      <c r="D189" s="29">
        <v>0.28000000000000003</v>
      </c>
      <c r="E189" s="23" t="s">
        <v>16</v>
      </c>
      <c r="F189" s="7" t="s">
        <v>10</v>
      </c>
    </row>
    <row r="190" spans="1:6" ht="13.5" customHeight="1" x14ac:dyDescent="0.25">
      <c r="A190" s="34" t="s">
        <v>273</v>
      </c>
      <c r="B190" s="27">
        <v>210</v>
      </c>
      <c r="C190" s="27">
        <v>35</v>
      </c>
      <c r="D190" s="29">
        <v>0.216</v>
      </c>
      <c r="E190" s="23" t="s">
        <v>16</v>
      </c>
      <c r="F190" s="7" t="s">
        <v>10</v>
      </c>
    </row>
    <row r="191" spans="1:6" ht="13.5" customHeight="1" x14ac:dyDescent="0.25">
      <c r="A191" s="34" t="s">
        <v>274</v>
      </c>
      <c r="B191" s="27">
        <v>200</v>
      </c>
      <c r="C191" s="27">
        <v>40</v>
      </c>
      <c r="D191" s="29">
        <v>0.26600000000000001</v>
      </c>
      <c r="E191" s="23" t="s">
        <v>16</v>
      </c>
      <c r="F191" s="7" t="s">
        <v>10</v>
      </c>
    </row>
    <row r="192" spans="1:6" ht="13.5" customHeight="1" x14ac:dyDescent="0.25">
      <c r="A192" s="34" t="s">
        <v>275</v>
      </c>
      <c r="B192" s="27">
        <v>220</v>
      </c>
      <c r="C192" s="27">
        <v>36</v>
      </c>
      <c r="D192" s="29">
        <v>0.24</v>
      </c>
      <c r="E192" s="23" t="s">
        <v>16</v>
      </c>
      <c r="F192" s="7" t="s">
        <v>10</v>
      </c>
    </row>
    <row r="193" spans="1:6" ht="13.5" customHeight="1" x14ac:dyDescent="0.25">
      <c r="A193" s="34" t="s">
        <v>276</v>
      </c>
      <c r="B193" s="27">
        <v>210</v>
      </c>
      <c r="C193" s="27">
        <v>26</v>
      </c>
      <c r="D193" s="29">
        <v>0.11899999999999999</v>
      </c>
      <c r="E193" s="23" t="s">
        <v>16</v>
      </c>
      <c r="F193" s="7" t="s">
        <v>10</v>
      </c>
    </row>
    <row r="194" spans="1:6" ht="13.5" customHeight="1" x14ac:dyDescent="0.25">
      <c r="A194" s="34" t="s">
        <v>277</v>
      </c>
      <c r="B194" s="27">
        <v>210</v>
      </c>
      <c r="C194" s="27">
        <v>57</v>
      </c>
      <c r="D194" s="29">
        <v>0.56299999999999994</v>
      </c>
      <c r="E194" s="23" t="s">
        <v>16</v>
      </c>
      <c r="F194" s="7" t="s">
        <v>10</v>
      </c>
    </row>
    <row r="195" spans="1:6" ht="13.5" customHeight="1" x14ac:dyDescent="0.25">
      <c r="A195" s="34" t="s">
        <v>278</v>
      </c>
      <c r="B195" s="27">
        <v>210</v>
      </c>
      <c r="C195" s="27">
        <v>40</v>
      </c>
      <c r="D195" s="29">
        <v>0.28000000000000003</v>
      </c>
      <c r="E195" s="23" t="s">
        <v>16</v>
      </c>
      <c r="F195" s="7" t="s">
        <v>10</v>
      </c>
    </row>
    <row r="196" spans="1:6" ht="13.5" customHeight="1" x14ac:dyDescent="0.25">
      <c r="A196" s="34" t="s">
        <v>279</v>
      </c>
      <c r="B196" s="27">
        <v>220</v>
      </c>
      <c r="C196" s="27">
        <v>36</v>
      </c>
      <c r="D196" s="29">
        <v>0.24</v>
      </c>
      <c r="E196" s="23" t="s">
        <v>16</v>
      </c>
      <c r="F196" s="7" t="s">
        <v>10</v>
      </c>
    </row>
    <row r="197" spans="1:6" ht="13.5" customHeight="1" x14ac:dyDescent="0.25">
      <c r="A197" s="34" t="s">
        <v>280</v>
      </c>
      <c r="B197" s="27">
        <v>220</v>
      </c>
      <c r="C197" s="27">
        <v>39</v>
      </c>
      <c r="D197" s="29">
        <v>0.28000000000000003</v>
      </c>
      <c r="E197" s="23" t="s">
        <v>16</v>
      </c>
      <c r="F197" s="7" t="s">
        <v>10</v>
      </c>
    </row>
    <row r="198" spans="1:6" ht="13.5" customHeight="1" x14ac:dyDescent="0.25">
      <c r="A198" s="34" t="s">
        <v>281</v>
      </c>
      <c r="B198" s="27">
        <v>220</v>
      </c>
      <c r="C198" s="27">
        <v>33</v>
      </c>
      <c r="D198" s="29">
        <v>0.20200000000000001</v>
      </c>
      <c r="E198" s="23" t="s">
        <v>16</v>
      </c>
      <c r="F198" s="7" t="s">
        <v>10</v>
      </c>
    </row>
    <row r="199" spans="1:6" ht="13.5" customHeight="1" x14ac:dyDescent="0.25">
      <c r="A199" s="34" t="s">
        <v>282</v>
      </c>
      <c r="B199" s="27">
        <v>210</v>
      </c>
      <c r="C199" s="27">
        <v>31</v>
      </c>
      <c r="D199" s="29">
        <v>0.16800000000000001</v>
      </c>
      <c r="E199" s="23" t="s">
        <v>16</v>
      </c>
      <c r="F199" s="7" t="s">
        <v>10</v>
      </c>
    </row>
    <row r="200" spans="1:6" ht="13.5" customHeight="1" x14ac:dyDescent="0.25">
      <c r="A200" s="34" t="s">
        <v>283</v>
      </c>
      <c r="B200" s="27">
        <v>210</v>
      </c>
      <c r="C200" s="27">
        <v>32</v>
      </c>
      <c r="D200" s="29">
        <v>0.182</v>
      </c>
      <c r="E200" s="23" t="s">
        <v>16</v>
      </c>
      <c r="F200" s="7" t="s">
        <v>10</v>
      </c>
    </row>
    <row r="201" spans="1:6" ht="13.5" customHeight="1" x14ac:dyDescent="0.25">
      <c r="A201" s="34" t="s">
        <v>284</v>
      </c>
      <c r="B201" s="27">
        <v>210</v>
      </c>
      <c r="C201" s="27">
        <v>33</v>
      </c>
      <c r="D201" s="29">
        <v>0.193</v>
      </c>
      <c r="E201" s="23" t="s">
        <v>16</v>
      </c>
      <c r="F201" s="7" t="s">
        <v>10</v>
      </c>
    </row>
    <row r="202" spans="1:6" ht="13.5" customHeight="1" x14ac:dyDescent="0.25">
      <c r="A202" s="34" t="s">
        <v>285</v>
      </c>
      <c r="B202" s="27">
        <v>220</v>
      </c>
      <c r="C202" s="27">
        <v>39</v>
      </c>
      <c r="D202" s="29">
        <v>0.28000000000000003</v>
      </c>
      <c r="E202" s="23" t="s">
        <v>16</v>
      </c>
      <c r="F202" s="7" t="s">
        <v>10</v>
      </c>
    </row>
    <row r="203" spans="1:6" ht="13.5" customHeight="1" x14ac:dyDescent="0.25">
      <c r="A203" s="34" t="s">
        <v>286</v>
      </c>
      <c r="B203" s="27">
        <v>220</v>
      </c>
      <c r="C203" s="27">
        <v>52</v>
      </c>
      <c r="D203" s="29">
        <v>0.49399999999999999</v>
      </c>
      <c r="E203" s="23" t="s">
        <v>16</v>
      </c>
      <c r="F203" s="7" t="s">
        <v>10</v>
      </c>
    </row>
    <row r="204" spans="1:6" ht="13.5" customHeight="1" x14ac:dyDescent="0.25">
      <c r="A204" s="34" t="s">
        <v>287</v>
      </c>
      <c r="B204" s="27">
        <v>210</v>
      </c>
      <c r="C204" s="27">
        <v>27</v>
      </c>
      <c r="D204" s="29">
        <v>0.128</v>
      </c>
      <c r="E204" s="23" t="s">
        <v>16</v>
      </c>
      <c r="F204" s="7" t="s">
        <v>10</v>
      </c>
    </row>
    <row r="205" spans="1:6" ht="13.5" customHeight="1" x14ac:dyDescent="0.25">
      <c r="A205" s="34" t="s">
        <v>288</v>
      </c>
      <c r="B205" s="27">
        <v>210</v>
      </c>
      <c r="C205" s="27">
        <v>32</v>
      </c>
      <c r="D205" s="29">
        <v>0.182</v>
      </c>
      <c r="E205" s="23" t="s">
        <v>16</v>
      </c>
      <c r="F205" s="7" t="s">
        <v>10</v>
      </c>
    </row>
    <row r="206" spans="1:6" ht="13.5" customHeight="1" x14ac:dyDescent="0.25">
      <c r="A206" s="34" t="s">
        <v>289</v>
      </c>
      <c r="B206" s="27">
        <v>210</v>
      </c>
      <c r="C206" s="27">
        <v>30</v>
      </c>
      <c r="D206" s="29">
        <v>0.157</v>
      </c>
      <c r="E206" s="23" t="s">
        <v>16</v>
      </c>
      <c r="F206" s="7" t="s">
        <v>10</v>
      </c>
    </row>
    <row r="207" spans="1:6" ht="13.5" customHeight="1" x14ac:dyDescent="0.25">
      <c r="A207" s="34" t="s">
        <v>290</v>
      </c>
      <c r="B207" s="27">
        <v>210</v>
      </c>
      <c r="C207" s="27">
        <v>44</v>
      </c>
      <c r="D207" s="29">
        <v>0.33700000000000002</v>
      </c>
      <c r="E207" s="23" t="s">
        <v>16</v>
      </c>
      <c r="F207" s="7" t="s">
        <v>10</v>
      </c>
    </row>
    <row r="208" spans="1:6" ht="13.5" customHeight="1" x14ac:dyDescent="0.25">
      <c r="A208" s="34" t="s">
        <v>291</v>
      </c>
      <c r="B208" s="27">
        <v>210</v>
      </c>
      <c r="C208" s="27">
        <v>32</v>
      </c>
      <c r="D208" s="29">
        <v>0.182</v>
      </c>
      <c r="E208" s="23" t="s">
        <v>16</v>
      </c>
      <c r="F208" s="7" t="s">
        <v>10</v>
      </c>
    </row>
    <row r="209" spans="1:6" ht="13.5" customHeight="1" x14ac:dyDescent="0.25">
      <c r="A209" s="34" t="s">
        <v>292</v>
      </c>
      <c r="B209" s="27">
        <v>210</v>
      </c>
      <c r="C209" s="27">
        <v>45</v>
      </c>
      <c r="D209" s="29">
        <v>0.35199999999999998</v>
      </c>
      <c r="E209" s="23" t="s">
        <v>16</v>
      </c>
      <c r="F209" s="7" t="s">
        <v>10</v>
      </c>
    </row>
    <row r="210" spans="1:6" ht="13.5" customHeight="1" x14ac:dyDescent="0.25">
      <c r="A210" s="34" t="s">
        <v>293</v>
      </c>
      <c r="B210" s="27">
        <v>210</v>
      </c>
      <c r="C210" s="27">
        <v>42</v>
      </c>
      <c r="D210" s="29">
        <v>0.307</v>
      </c>
      <c r="E210" s="23" t="s">
        <v>16</v>
      </c>
      <c r="F210" s="7" t="s">
        <v>10</v>
      </c>
    </row>
    <row r="211" spans="1:6" ht="13.5" customHeight="1" x14ac:dyDescent="0.25">
      <c r="A211" s="34" t="s">
        <v>294</v>
      </c>
      <c r="B211" s="27">
        <v>200</v>
      </c>
      <c r="C211" s="27">
        <v>31</v>
      </c>
      <c r="D211" s="29">
        <v>0.159</v>
      </c>
      <c r="E211" s="23" t="s">
        <v>16</v>
      </c>
      <c r="F211" s="7" t="s">
        <v>10</v>
      </c>
    </row>
    <row r="212" spans="1:6" ht="13.5" customHeight="1" x14ac:dyDescent="0.25">
      <c r="A212" s="34" t="s">
        <v>295</v>
      </c>
      <c r="B212" s="27">
        <v>210</v>
      </c>
      <c r="C212" s="27">
        <v>32</v>
      </c>
      <c r="D212" s="29">
        <v>0.182</v>
      </c>
      <c r="E212" s="23" t="s">
        <v>16</v>
      </c>
      <c r="F212" s="7" t="s">
        <v>10</v>
      </c>
    </row>
    <row r="213" spans="1:6" ht="13.5" customHeight="1" x14ac:dyDescent="0.25">
      <c r="A213" s="34" t="s">
        <v>296</v>
      </c>
      <c r="B213" s="27">
        <v>220</v>
      </c>
      <c r="C213" s="27">
        <v>38</v>
      </c>
      <c r="D213" s="29">
        <v>0.26600000000000001</v>
      </c>
      <c r="E213" s="23" t="s">
        <v>16</v>
      </c>
      <c r="F213" s="7" t="s">
        <v>10</v>
      </c>
    </row>
    <row r="214" spans="1:6" x14ac:dyDescent="0.25">
      <c r="A214" s="36" t="s">
        <v>9</v>
      </c>
      <c r="B214" s="36"/>
      <c r="C214" s="36"/>
      <c r="D214" s="8">
        <f>SUM(D176:D213)</f>
        <v>8.7070000000000025</v>
      </c>
      <c r="E214" s="9"/>
      <c r="F214" s="10"/>
    </row>
    <row r="215" spans="1:6" ht="18.75" customHeight="1" x14ac:dyDescent="0.25">
      <c r="A215" s="36" t="s">
        <v>8</v>
      </c>
      <c r="B215" s="36"/>
      <c r="C215" s="36"/>
      <c r="D215" s="11">
        <f>D214+D175+D128+D86+D44</f>
        <v>61.771000000000001</v>
      </c>
      <c r="E215" s="12"/>
      <c r="F215" s="12"/>
    </row>
  </sheetData>
  <autoFilter ref="A2:F2" xr:uid="{00000000-0009-0000-0000-000003000000}"/>
  <mergeCells count="7">
    <mergeCell ref="A1:F1"/>
    <mergeCell ref="A44:C44"/>
    <mergeCell ref="A214:C214"/>
    <mergeCell ref="A215:C215"/>
    <mergeCell ref="A175:C175"/>
    <mergeCell ref="A128:C128"/>
    <mergeCell ref="A86:C86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&amp;L&amp;"-,Félkövér"Nyírlugosi Erdészet&amp;Roldal / Seite &amp;P / &amp;N
2026. 03. 30.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AD2CD-273D-4FE2-91D9-EFE4CAD48B4D}">
  <dimension ref="A1:H25"/>
  <sheetViews>
    <sheetView zoomScale="85" zoomScaleNormal="85" workbookViewId="0">
      <selection activeCell="E24" sqref="E24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7.140625" style="2" customWidth="1"/>
    <col min="6" max="6" width="14.7109375" style="3" customWidth="1"/>
    <col min="7" max="16384" width="9.140625" style="3"/>
  </cols>
  <sheetData>
    <row r="1" spans="1:8" ht="50.1" customHeight="1" x14ac:dyDescent="0.25">
      <c r="A1" s="35" t="s">
        <v>320</v>
      </c>
      <c r="B1" s="35"/>
      <c r="C1" s="35"/>
      <c r="D1" s="35"/>
      <c r="E1" s="35"/>
      <c r="F1" s="35"/>
    </row>
    <row r="2" spans="1:8" ht="43.5" customHeight="1" x14ac:dyDescent="0.25">
      <c r="A2" s="18" t="s">
        <v>1</v>
      </c>
      <c r="B2" s="18" t="s">
        <v>2</v>
      </c>
      <c r="C2" s="18" t="s">
        <v>3</v>
      </c>
      <c r="D2" s="19" t="s">
        <v>0</v>
      </c>
      <c r="E2" s="18" t="s">
        <v>4</v>
      </c>
      <c r="F2" s="20" t="s">
        <v>5</v>
      </c>
    </row>
    <row r="3" spans="1:8" x14ac:dyDescent="0.25">
      <c r="A3" s="34" t="s">
        <v>297</v>
      </c>
      <c r="B3" s="37">
        <v>400</v>
      </c>
      <c r="C3" s="37">
        <v>57</v>
      </c>
      <c r="D3" s="38">
        <v>1.121</v>
      </c>
      <c r="E3" s="39" t="s">
        <v>319</v>
      </c>
      <c r="F3" s="39" t="s">
        <v>14</v>
      </c>
      <c r="H3" s="21"/>
    </row>
    <row r="4" spans="1:8" x14ac:dyDescent="0.25">
      <c r="A4" s="34" t="s">
        <v>298</v>
      </c>
      <c r="B4" s="37">
        <v>300</v>
      </c>
      <c r="C4" s="37">
        <v>57</v>
      </c>
      <c r="D4" s="38">
        <v>0.82099999999999995</v>
      </c>
      <c r="E4" s="39" t="s">
        <v>319</v>
      </c>
      <c r="F4" s="39" t="s">
        <v>14</v>
      </c>
    </row>
    <row r="5" spans="1:8" x14ac:dyDescent="0.25">
      <c r="A5" s="34" t="s">
        <v>299</v>
      </c>
      <c r="B5" s="37">
        <v>300</v>
      </c>
      <c r="C5" s="37">
        <v>57</v>
      </c>
      <c r="D5" s="38">
        <v>0.82099999999999995</v>
      </c>
      <c r="E5" s="39" t="s">
        <v>319</v>
      </c>
      <c r="F5" s="39" t="s">
        <v>14</v>
      </c>
    </row>
    <row r="6" spans="1:8" x14ac:dyDescent="0.25">
      <c r="A6" s="34" t="s">
        <v>300</v>
      </c>
      <c r="B6" s="37">
        <v>300</v>
      </c>
      <c r="C6" s="37">
        <v>48</v>
      </c>
      <c r="D6" s="38">
        <v>0.58199999999999996</v>
      </c>
      <c r="E6" s="39" t="s">
        <v>319</v>
      </c>
      <c r="F6" s="39" t="s">
        <v>14</v>
      </c>
    </row>
    <row r="7" spans="1:8" x14ac:dyDescent="0.25">
      <c r="A7" s="34" t="s">
        <v>301</v>
      </c>
      <c r="B7" s="37">
        <v>300</v>
      </c>
      <c r="C7" s="37">
        <v>48</v>
      </c>
      <c r="D7" s="38">
        <v>0.58199999999999996</v>
      </c>
      <c r="E7" s="39" t="s">
        <v>319</v>
      </c>
      <c r="F7" s="39" t="s">
        <v>14</v>
      </c>
    </row>
    <row r="8" spans="1:8" x14ac:dyDescent="0.25">
      <c r="A8" s="34" t="s">
        <v>302</v>
      </c>
      <c r="B8" s="37">
        <v>400</v>
      </c>
      <c r="C8" s="37">
        <v>48</v>
      </c>
      <c r="D8" s="38">
        <v>0.79300000000000004</v>
      </c>
      <c r="E8" s="39" t="s">
        <v>319</v>
      </c>
      <c r="F8" s="39" t="s">
        <v>14</v>
      </c>
    </row>
    <row r="9" spans="1:8" x14ac:dyDescent="0.25">
      <c r="A9" s="34" t="s">
        <v>303</v>
      </c>
      <c r="B9" s="37">
        <v>300</v>
      </c>
      <c r="C9" s="37">
        <v>50</v>
      </c>
      <c r="D9" s="38">
        <v>0.629</v>
      </c>
      <c r="E9" s="39" t="s">
        <v>319</v>
      </c>
      <c r="F9" s="39" t="s">
        <v>14</v>
      </c>
    </row>
    <row r="10" spans="1:8" x14ac:dyDescent="0.25">
      <c r="A10" s="34" t="s">
        <v>304</v>
      </c>
      <c r="B10" s="37">
        <v>400</v>
      </c>
      <c r="C10" s="37">
        <v>46</v>
      </c>
      <c r="D10" s="38">
        <v>0.73099999999999998</v>
      </c>
      <c r="E10" s="39" t="s">
        <v>319</v>
      </c>
      <c r="F10" s="39" t="s">
        <v>14</v>
      </c>
    </row>
    <row r="11" spans="1:8" x14ac:dyDescent="0.25">
      <c r="A11" s="34" t="s">
        <v>305</v>
      </c>
      <c r="B11" s="37">
        <v>400</v>
      </c>
      <c r="C11" s="37">
        <v>44</v>
      </c>
      <c r="D11" s="38">
        <v>0.67200000000000004</v>
      </c>
      <c r="E11" s="39" t="s">
        <v>319</v>
      </c>
      <c r="F11" s="39" t="s">
        <v>14</v>
      </c>
    </row>
    <row r="12" spans="1:8" x14ac:dyDescent="0.25">
      <c r="A12" s="34" t="s">
        <v>306</v>
      </c>
      <c r="B12" s="37">
        <v>400</v>
      </c>
      <c r="C12" s="37">
        <v>47</v>
      </c>
      <c r="D12" s="38">
        <v>0.76200000000000001</v>
      </c>
      <c r="E12" s="39" t="s">
        <v>319</v>
      </c>
      <c r="F12" s="39" t="s">
        <v>14</v>
      </c>
    </row>
    <row r="13" spans="1:8" x14ac:dyDescent="0.25">
      <c r="A13" s="34" t="s">
        <v>307</v>
      </c>
      <c r="B13" s="37">
        <v>300</v>
      </c>
      <c r="C13" s="37">
        <v>54</v>
      </c>
      <c r="D13" s="38">
        <v>0.74</v>
      </c>
      <c r="E13" s="39" t="s">
        <v>319</v>
      </c>
      <c r="F13" s="39" t="s">
        <v>14</v>
      </c>
    </row>
    <row r="14" spans="1:8" x14ac:dyDescent="0.25">
      <c r="A14" s="34" t="s">
        <v>308</v>
      </c>
      <c r="B14" s="37">
        <v>300</v>
      </c>
      <c r="C14" s="37">
        <v>47</v>
      </c>
      <c r="D14" s="38">
        <v>0.55800000000000005</v>
      </c>
      <c r="E14" s="39" t="s">
        <v>319</v>
      </c>
      <c r="F14" s="39" t="s">
        <v>14</v>
      </c>
    </row>
    <row r="15" spans="1:8" x14ac:dyDescent="0.25">
      <c r="A15" s="34" t="s">
        <v>309</v>
      </c>
      <c r="B15" s="37">
        <v>400</v>
      </c>
      <c r="C15" s="37">
        <v>56</v>
      </c>
      <c r="D15" s="38">
        <v>1.0840000000000001</v>
      </c>
      <c r="E15" s="39" t="s">
        <v>319</v>
      </c>
      <c r="F15" s="39" t="s">
        <v>14</v>
      </c>
    </row>
    <row r="16" spans="1:8" x14ac:dyDescent="0.25">
      <c r="A16" s="34" t="s">
        <v>310</v>
      </c>
      <c r="B16" s="37">
        <v>400</v>
      </c>
      <c r="C16" s="37">
        <v>44</v>
      </c>
      <c r="D16" s="38">
        <v>0.67200000000000004</v>
      </c>
      <c r="E16" s="39" t="s">
        <v>319</v>
      </c>
      <c r="F16" s="39" t="s">
        <v>14</v>
      </c>
    </row>
    <row r="17" spans="1:6" x14ac:dyDescent="0.25">
      <c r="A17" s="34" t="s">
        <v>311</v>
      </c>
      <c r="B17" s="37">
        <v>400</v>
      </c>
      <c r="C17" s="37">
        <v>47</v>
      </c>
      <c r="D17" s="38">
        <v>0.76200000000000001</v>
      </c>
      <c r="E17" s="39" t="s">
        <v>319</v>
      </c>
      <c r="F17" s="39" t="s">
        <v>14</v>
      </c>
    </row>
    <row r="18" spans="1:6" x14ac:dyDescent="0.25">
      <c r="A18" s="34" t="s">
        <v>312</v>
      </c>
      <c r="B18" s="37">
        <v>300</v>
      </c>
      <c r="C18" s="37">
        <v>49</v>
      </c>
      <c r="D18" s="38">
        <v>0.60499999999999998</v>
      </c>
      <c r="E18" s="39" t="s">
        <v>319</v>
      </c>
      <c r="F18" s="39" t="s">
        <v>14</v>
      </c>
    </row>
    <row r="19" spans="1:6" x14ac:dyDescent="0.25">
      <c r="A19" s="34" t="s">
        <v>313</v>
      </c>
      <c r="B19" s="37">
        <v>400</v>
      </c>
      <c r="C19" s="37">
        <v>51</v>
      </c>
      <c r="D19" s="38">
        <v>0.89100000000000001</v>
      </c>
      <c r="E19" s="39" t="s">
        <v>319</v>
      </c>
      <c r="F19" s="39" t="s">
        <v>14</v>
      </c>
    </row>
    <row r="20" spans="1:6" x14ac:dyDescent="0.25">
      <c r="A20" s="34" t="s">
        <v>314</v>
      </c>
      <c r="B20" s="37">
        <v>400</v>
      </c>
      <c r="C20" s="37">
        <v>64</v>
      </c>
      <c r="D20" s="38">
        <v>1.399</v>
      </c>
      <c r="E20" s="39" t="s">
        <v>319</v>
      </c>
      <c r="F20" s="39" t="s">
        <v>14</v>
      </c>
    </row>
    <row r="21" spans="1:6" x14ac:dyDescent="0.25">
      <c r="A21" s="34" t="s">
        <v>315</v>
      </c>
      <c r="B21" s="37">
        <v>400</v>
      </c>
      <c r="C21" s="37">
        <v>57</v>
      </c>
      <c r="D21" s="38">
        <v>1.121</v>
      </c>
      <c r="E21" s="39" t="s">
        <v>319</v>
      </c>
      <c r="F21" s="39" t="s">
        <v>14</v>
      </c>
    </row>
    <row r="22" spans="1:6" x14ac:dyDescent="0.25">
      <c r="A22" s="34" t="s">
        <v>316</v>
      </c>
      <c r="B22" s="37">
        <v>400</v>
      </c>
      <c r="C22" s="37">
        <v>57</v>
      </c>
      <c r="D22" s="38">
        <v>1.121</v>
      </c>
      <c r="E22" s="39" t="s">
        <v>319</v>
      </c>
      <c r="F22" s="39" t="s">
        <v>14</v>
      </c>
    </row>
    <row r="23" spans="1:6" x14ac:dyDescent="0.25">
      <c r="A23" s="34" t="s">
        <v>317</v>
      </c>
      <c r="B23" s="37">
        <v>350</v>
      </c>
      <c r="C23" s="37">
        <v>71</v>
      </c>
      <c r="D23" s="38">
        <v>1.48</v>
      </c>
      <c r="E23" s="39" t="s">
        <v>319</v>
      </c>
      <c r="F23" s="39" t="s">
        <v>14</v>
      </c>
    </row>
    <row r="24" spans="1:6" x14ac:dyDescent="0.25">
      <c r="A24" s="34" t="s">
        <v>318</v>
      </c>
      <c r="B24" s="37">
        <v>400</v>
      </c>
      <c r="C24" s="37">
        <v>60</v>
      </c>
      <c r="D24" s="38">
        <v>1.2370000000000001</v>
      </c>
      <c r="E24" s="39" t="s">
        <v>319</v>
      </c>
      <c r="F24" s="39" t="s">
        <v>14</v>
      </c>
    </row>
    <row r="25" spans="1:6" ht="24" customHeight="1" x14ac:dyDescent="0.25">
      <c r="A25" s="36" t="s">
        <v>8</v>
      </c>
      <c r="B25" s="36"/>
      <c r="C25" s="36"/>
      <c r="D25" s="11">
        <f>SUM(D3:D24)</f>
        <v>19.184000000000005</v>
      </c>
      <c r="E25" s="12"/>
      <c r="F25" s="12"/>
    </row>
  </sheetData>
  <autoFilter ref="A2:F2" xr:uid="{00000000-0009-0000-0000-000003000000}"/>
  <mergeCells count="2">
    <mergeCell ref="A1:F1"/>
    <mergeCell ref="A25:C25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&amp;L&amp;"-,Félkövér"Nyírlugosi Erdészet&amp;Roldal / Seite &amp;P / &amp;N
2026. 03. 30.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0FCA6-0341-4D73-A10C-DBDCEC3B5686}">
  <dimension ref="A1:I53"/>
  <sheetViews>
    <sheetView zoomScale="85" zoomScaleNormal="85" workbookViewId="0">
      <selection activeCell="E24" sqref="E24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7.140625" style="2" customWidth="1"/>
    <col min="6" max="6" width="14.7109375" style="3" customWidth="1"/>
    <col min="7" max="16384" width="9.140625" style="3"/>
  </cols>
  <sheetData>
    <row r="1" spans="1:9" ht="50.1" customHeight="1" x14ac:dyDescent="0.25">
      <c r="A1" s="35" t="s">
        <v>369</v>
      </c>
      <c r="B1" s="35"/>
      <c r="C1" s="35"/>
      <c r="D1" s="35"/>
      <c r="E1" s="35"/>
      <c r="F1" s="35"/>
    </row>
    <row r="2" spans="1:9" ht="43.5" customHeight="1" x14ac:dyDescent="0.25">
      <c r="A2" s="18" t="s">
        <v>1</v>
      </c>
      <c r="B2" s="18" t="s">
        <v>2</v>
      </c>
      <c r="C2" s="18" t="s">
        <v>3</v>
      </c>
      <c r="D2" s="19" t="s">
        <v>0</v>
      </c>
      <c r="E2" s="18" t="s">
        <v>4</v>
      </c>
      <c r="F2" s="20" t="s">
        <v>5</v>
      </c>
      <c r="H2" s="21"/>
      <c r="I2" s="2"/>
    </row>
    <row r="3" spans="1:9" x14ac:dyDescent="0.25">
      <c r="A3" s="34" t="s">
        <v>321</v>
      </c>
      <c r="B3" s="37">
        <v>250</v>
      </c>
      <c r="C3" s="37">
        <v>40</v>
      </c>
      <c r="D3" s="38">
        <v>0.33700000000000002</v>
      </c>
      <c r="E3" s="39" t="s">
        <v>319</v>
      </c>
      <c r="F3" s="39" t="s">
        <v>15</v>
      </c>
    </row>
    <row r="4" spans="1:9" x14ac:dyDescent="0.25">
      <c r="A4" s="34" t="s">
        <v>322</v>
      </c>
      <c r="B4" s="37">
        <v>300</v>
      </c>
      <c r="C4" s="37">
        <v>51</v>
      </c>
      <c r="D4" s="38">
        <v>0.65400000000000003</v>
      </c>
      <c r="E4" s="39" t="s">
        <v>319</v>
      </c>
      <c r="F4" s="39" t="s">
        <v>15</v>
      </c>
    </row>
    <row r="5" spans="1:9" x14ac:dyDescent="0.25">
      <c r="A5" s="34" t="s">
        <v>323</v>
      </c>
      <c r="B5" s="37">
        <v>300</v>
      </c>
      <c r="C5" s="37">
        <v>44</v>
      </c>
      <c r="D5" s="38">
        <v>0.49199999999999999</v>
      </c>
      <c r="E5" s="39" t="s">
        <v>319</v>
      </c>
      <c r="F5" s="39" t="s">
        <v>15</v>
      </c>
    </row>
    <row r="6" spans="1:9" x14ac:dyDescent="0.25">
      <c r="A6" s="34" t="s">
        <v>324</v>
      </c>
      <c r="B6" s="37">
        <v>250</v>
      </c>
      <c r="C6" s="37">
        <v>45</v>
      </c>
      <c r="D6" s="38">
        <v>0.42299999999999999</v>
      </c>
      <c r="E6" s="39" t="s">
        <v>319</v>
      </c>
      <c r="F6" s="39" t="s">
        <v>15</v>
      </c>
    </row>
    <row r="7" spans="1:9" x14ac:dyDescent="0.25">
      <c r="A7" s="34" t="s">
        <v>325</v>
      </c>
      <c r="B7" s="37">
        <v>250</v>
      </c>
      <c r="C7" s="37">
        <v>50</v>
      </c>
      <c r="D7" s="38">
        <v>0.51900000000000002</v>
      </c>
      <c r="E7" s="39" t="s">
        <v>319</v>
      </c>
      <c r="F7" s="39" t="s">
        <v>15</v>
      </c>
    </row>
    <row r="8" spans="1:9" x14ac:dyDescent="0.25">
      <c r="A8" s="34" t="s">
        <v>326</v>
      </c>
      <c r="B8" s="37">
        <v>300</v>
      </c>
      <c r="C8" s="37">
        <v>48</v>
      </c>
      <c r="D8" s="38">
        <v>0.58199999999999996</v>
      </c>
      <c r="E8" s="39" t="s">
        <v>319</v>
      </c>
      <c r="F8" s="39" t="s">
        <v>15</v>
      </c>
    </row>
    <row r="9" spans="1:9" x14ac:dyDescent="0.25">
      <c r="A9" s="34" t="s">
        <v>327</v>
      </c>
      <c r="B9" s="37">
        <v>300</v>
      </c>
      <c r="C9" s="37">
        <v>57</v>
      </c>
      <c r="D9" s="38">
        <v>0.82099999999999995</v>
      </c>
      <c r="E9" s="39" t="s">
        <v>319</v>
      </c>
      <c r="F9" s="39" t="s">
        <v>15</v>
      </c>
    </row>
    <row r="10" spans="1:9" x14ac:dyDescent="0.25">
      <c r="A10" s="34" t="s">
        <v>328</v>
      </c>
      <c r="B10" s="37">
        <v>400</v>
      </c>
      <c r="C10" s="37">
        <v>63</v>
      </c>
      <c r="D10" s="38">
        <v>1.3580000000000001</v>
      </c>
      <c r="E10" s="39" t="s">
        <v>319</v>
      </c>
      <c r="F10" s="39" t="s">
        <v>15</v>
      </c>
    </row>
    <row r="11" spans="1:9" x14ac:dyDescent="0.25">
      <c r="A11" s="34" t="s">
        <v>329</v>
      </c>
      <c r="B11" s="37">
        <v>300</v>
      </c>
      <c r="C11" s="37">
        <v>50</v>
      </c>
      <c r="D11" s="38">
        <v>0.629</v>
      </c>
      <c r="E11" s="39" t="s">
        <v>319</v>
      </c>
      <c r="F11" s="39" t="s">
        <v>15</v>
      </c>
    </row>
    <row r="12" spans="1:9" x14ac:dyDescent="0.25">
      <c r="A12" s="34" t="s">
        <v>330</v>
      </c>
      <c r="B12" s="37">
        <v>400</v>
      </c>
      <c r="C12" s="37">
        <v>46</v>
      </c>
      <c r="D12" s="38">
        <v>0.73099999999999998</v>
      </c>
      <c r="E12" s="39" t="s">
        <v>319</v>
      </c>
      <c r="F12" s="39" t="s">
        <v>15</v>
      </c>
    </row>
    <row r="13" spans="1:9" x14ac:dyDescent="0.25">
      <c r="A13" s="34" t="s">
        <v>331</v>
      </c>
      <c r="B13" s="37">
        <v>400</v>
      </c>
      <c r="C13" s="37">
        <v>41</v>
      </c>
      <c r="D13" s="38">
        <v>0.58799999999999997</v>
      </c>
      <c r="E13" s="39" t="s">
        <v>319</v>
      </c>
      <c r="F13" s="39" t="s">
        <v>15</v>
      </c>
    </row>
    <row r="14" spans="1:9" x14ac:dyDescent="0.25">
      <c r="A14" s="34" t="s">
        <v>332</v>
      </c>
      <c r="B14" s="37">
        <v>250</v>
      </c>
      <c r="C14" s="37">
        <v>49</v>
      </c>
      <c r="D14" s="38">
        <v>0.499</v>
      </c>
      <c r="E14" s="39" t="s">
        <v>319</v>
      </c>
      <c r="F14" s="39" t="s">
        <v>15</v>
      </c>
    </row>
    <row r="15" spans="1:9" x14ac:dyDescent="0.25">
      <c r="A15" s="34" t="s">
        <v>333</v>
      </c>
      <c r="B15" s="37">
        <v>300</v>
      </c>
      <c r="C15" s="37">
        <v>64</v>
      </c>
      <c r="D15" s="38">
        <v>1.028</v>
      </c>
      <c r="E15" s="39" t="s">
        <v>319</v>
      </c>
      <c r="F15" s="39" t="s">
        <v>15</v>
      </c>
    </row>
    <row r="16" spans="1:9" x14ac:dyDescent="0.25">
      <c r="A16" s="34" t="s">
        <v>334</v>
      </c>
      <c r="B16" s="37">
        <v>300</v>
      </c>
      <c r="C16" s="37">
        <v>43</v>
      </c>
      <c r="D16" s="38">
        <v>0.47</v>
      </c>
      <c r="E16" s="39" t="s">
        <v>319</v>
      </c>
      <c r="F16" s="39" t="s">
        <v>15</v>
      </c>
    </row>
    <row r="17" spans="1:6" x14ac:dyDescent="0.25">
      <c r="A17" s="34" t="s">
        <v>335</v>
      </c>
      <c r="B17" s="37">
        <v>400</v>
      </c>
      <c r="C17" s="37">
        <v>39</v>
      </c>
      <c r="D17" s="38">
        <v>0.53500000000000003</v>
      </c>
      <c r="E17" s="39" t="s">
        <v>319</v>
      </c>
      <c r="F17" s="39" t="s">
        <v>15</v>
      </c>
    </row>
    <row r="18" spans="1:6" x14ac:dyDescent="0.25">
      <c r="A18" s="34" t="s">
        <v>336</v>
      </c>
      <c r="B18" s="37">
        <v>400</v>
      </c>
      <c r="C18" s="37">
        <v>47</v>
      </c>
      <c r="D18" s="38">
        <v>0.76200000000000001</v>
      </c>
      <c r="E18" s="39" t="s">
        <v>319</v>
      </c>
      <c r="F18" s="39" t="s">
        <v>15</v>
      </c>
    </row>
    <row r="19" spans="1:6" x14ac:dyDescent="0.25">
      <c r="A19" s="34" t="s">
        <v>337</v>
      </c>
      <c r="B19" s="37">
        <v>400</v>
      </c>
      <c r="C19" s="37">
        <v>42</v>
      </c>
      <c r="D19" s="38">
        <v>0.61499999999999999</v>
      </c>
      <c r="E19" s="39" t="s">
        <v>319</v>
      </c>
      <c r="F19" s="39" t="s">
        <v>15</v>
      </c>
    </row>
    <row r="20" spans="1:6" x14ac:dyDescent="0.25">
      <c r="A20" s="34" t="s">
        <v>338</v>
      </c>
      <c r="B20" s="37">
        <v>390</v>
      </c>
      <c r="C20" s="37">
        <v>40</v>
      </c>
      <c r="D20" s="38">
        <v>0.54600000000000004</v>
      </c>
      <c r="E20" s="39" t="s">
        <v>319</v>
      </c>
      <c r="F20" s="39" t="s">
        <v>15</v>
      </c>
    </row>
    <row r="21" spans="1:6" x14ac:dyDescent="0.25">
      <c r="A21" s="34" t="s">
        <v>339</v>
      </c>
      <c r="B21" s="37">
        <v>300</v>
      </c>
      <c r="C21" s="37">
        <v>51</v>
      </c>
      <c r="D21" s="38">
        <v>0.65400000000000003</v>
      </c>
      <c r="E21" s="39" t="s">
        <v>319</v>
      </c>
      <c r="F21" s="39" t="s">
        <v>15</v>
      </c>
    </row>
    <row r="22" spans="1:6" x14ac:dyDescent="0.25">
      <c r="A22" s="34" t="s">
        <v>340</v>
      </c>
      <c r="B22" s="37">
        <v>300</v>
      </c>
      <c r="C22" s="37">
        <v>41</v>
      </c>
      <c r="D22" s="38">
        <v>0.42899999999999999</v>
      </c>
      <c r="E22" s="39" t="s">
        <v>319</v>
      </c>
      <c r="F22" s="39" t="s">
        <v>15</v>
      </c>
    </row>
    <row r="23" spans="1:6" x14ac:dyDescent="0.25">
      <c r="A23" s="34" t="s">
        <v>341</v>
      </c>
      <c r="B23" s="37">
        <v>350</v>
      </c>
      <c r="C23" s="37">
        <v>60</v>
      </c>
      <c r="D23" s="38">
        <v>1.07</v>
      </c>
      <c r="E23" s="39" t="s">
        <v>319</v>
      </c>
      <c r="F23" s="39" t="s">
        <v>15</v>
      </c>
    </row>
    <row r="24" spans="1:6" x14ac:dyDescent="0.25">
      <c r="A24" s="34" t="s">
        <v>342</v>
      </c>
      <c r="B24" s="37">
        <v>400</v>
      </c>
      <c r="C24" s="37">
        <v>40</v>
      </c>
      <c r="D24" s="38">
        <v>0.56100000000000005</v>
      </c>
      <c r="E24" s="39" t="s">
        <v>319</v>
      </c>
      <c r="F24" s="39" t="s">
        <v>15</v>
      </c>
    </row>
    <row r="25" spans="1:6" x14ac:dyDescent="0.25">
      <c r="A25" s="34" t="s">
        <v>343</v>
      </c>
      <c r="B25" s="37">
        <v>400</v>
      </c>
      <c r="C25" s="37">
        <v>65</v>
      </c>
      <c r="D25" s="38">
        <v>1.4410000000000001</v>
      </c>
      <c r="E25" s="39" t="s">
        <v>319</v>
      </c>
      <c r="F25" s="39" t="s">
        <v>15</v>
      </c>
    </row>
    <row r="26" spans="1:6" x14ac:dyDescent="0.25">
      <c r="A26" s="34" t="s">
        <v>344</v>
      </c>
      <c r="B26" s="37">
        <v>400</v>
      </c>
      <c r="C26" s="37">
        <v>45</v>
      </c>
      <c r="D26" s="38">
        <v>0.70199999999999996</v>
      </c>
      <c r="E26" s="39" t="s">
        <v>319</v>
      </c>
      <c r="F26" s="39" t="s">
        <v>15</v>
      </c>
    </row>
    <row r="27" spans="1:6" x14ac:dyDescent="0.25">
      <c r="A27" s="34" t="s">
        <v>345</v>
      </c>
      <c r="B27" s="37">
        <v>300</v>
      </c>
      <c r="C27" s="37">
        <v>52</v>
      </c>
      <c r="D27" s="38">
        <v>0.68799999999999994</v>
      </c>
      <c r="E27" s="39" t="s">
        <v>319</v>
      </c>
      <c r="F27" s="39" t="s">
        <v>15</v>
      </c>
    </row>
    <row r="28" spans="1:6" x14ac:dyDescent="0.25">
      <c r="A28" s="34" t="s">
        <v>346</v>
      </c>
      <c r="B28" s="37">
        <v>250</v>
      </c>
      <c r="C28" s="37">
        <v>43</v>
      </c>
      <c r="D28" s="38">
        <v>0.38700000000000001</v>
      </c>
      <c r="E28" s="39" t="s">
        <v>319</v>
      </c>
      <c r="F28" s="39" t="s">
        <v>15</v>
      </c>
    </row>
    <row r="29" spans="1:6" x14ac:dyDescent="0.25">
      <c r="A29" s="34" t="s">
        <v>347</v>
      </c>
      <c r="B29" s="37">
        <v>300</v>
      </c>
      <c r="C29" s="37">
        <v>47</v>
      </c>
      <c r="D29" s="38">
        <v>0.55800000000000005</v>
      </c>
      <c r="E29" s="39" t="s">
        <v>319</v>
      </c>
      <c r="F29" s="39" t="s">
        <v>15</v>
      </c>
    </row>
    <row r="30" spans="1:6" x14ac:dyDescent="0.25">
      <c r="A30" s="34" t="s">
        <v>348</v>
      </c>
      <c r="B30" s="37">
        <v>250</v>
      </c>
      <c r="C30" s="37">
        <v>49</v>
      </c>
      <c r="D30" s="38">
        <v>0.499</v>
      </c>
      <c r="E30" s="39" t="s">
        <v>319</v>
      </c>
      <c r="F30" s="39" t="s">
        <v>15</v>
      </c>
    </row>
    <row r="31" spans="1:6" x14ac:dyDescent="0.25">
      <c r="A31" s="34" t="s">
        <v>349</v>
      </c>
      <c r="B31" s="37">
        <v>250</v>
      </c>
      <c r="C31" s="37">
        <v>47</v>
      </c>
      <c r="D31" s="38">
        <v>0.46</v>
      </c>
      <c r="E31" s="39" t="s">
        <v>319</v>
      </c>
      <c r="F31" s="39" t="s">
        <v>15</v>
      </c>
    </row>
    <row r="32" spans="1:6" x14ac:dyDescent="0.25">
      <c r="A32" s="34" t="s">
        <v>350</v>
      </c>
      <c r="B32" s="37">
        <v>300</v>
      </c>
      <c r="C32" s="37">
        <v>51</v>
      </c>
      <c r="D32" s="38">
        <v>0.65400000000000003</v>
      </c>
      <c r="E32" s="39" t="s">
        <v>319</v>
      </c>
      <c r="F32" s="39" t="s">
        <v>15</v>
      </c>
    </row>
    <row r="33" spans="1:6" x14ac:dyDescent="0.25">
      <c r="A33" s="34" t="s">
        <v>351</v>
      </c>
      <c r="B33" s="37">
        <v>300</v>
      </c>
      <c r="C33" s="37">
        <v>53</v>
      </c>
      <c r="D33" s="38">
        <v>0.71399999999999997</v>
      </c>
      <c r="E33" s="39" t="s">
        <v>319</v>
      </c>
      <c r="F33" s="39" t="s">
        <v>15</v>
      </c>
    </row>
    <row r="34" spans="1:6" x14ac:dyDescent="0.25">
      <c r="A34" s="34" t="s">
        <v>352</v>
      </c>
      <c r="B34" s="37">
        <v>300</v>
      </c>
      <c r="C34" s="37">
        <v>44</v>
      </c>
      <c r="D34" s="38">
        <v>0.49199999999999999</v>
      </c>
      <c r="E34" s="39" t="s">
        <v>319</v>
      </c>
      <c r="F34" s="39" t="s">
        <v>15</v>
      </c>
    </row>
    <row r="35" spans="1:6" x14ac:dyDescent="0.25">
      <c r="A35" s="34" t="s">
        <v>353</v>
      </c>
      <c r="B35" s="37">
        <v>310</v>
      </c>
      <c r="C35" s="37">
        <v>51</v>
      </c>
      <c r="D35" s="38">
        <v>0.67700000000000005</v>
      </c>
      <c r="E35" s="39" t="s">
        <v>319</v>
      </c>
      <c r="F35" s="39" t="s">
        <v>15</v>
      </c>
    </row>
    <row r="36" spans="1:6" x14ac:dyDescent="0.25">
      <c r="A36" s="34" t="s">
        <v>354</v>
      </c>
      <c r="B36" s="37">
        <v>300</v>
      </c>
      <c r="C36" s="37">
        <v>52</v>
      </c>
      <c r="D36" s="38">
        <v>0.68799999999999994</v>
      </c>
      <c r="E36" s="39" t="s">
        <v>19</v>
      </c>
      <c r="F36" s="39" t="s">
        <v>15</v>
      </c>
    </row>
    <row r="37" spans="1:6" x14ac:dyDescent="0.25">
      <c r="A37" s="34" t="s">
        <v>355</v>
      </c>
      <c r="B37" s="37">
        <v>300</v>
      </c>
      <c r="C37" s="37">
        <v>45</v>
      </c>
      <c r="D37" s="38">
        <v>0.51300000000000001</v>
      </c>
      <c r="E37" s="39" t="s">
        <v>19</v>
      </c>
      <c r="F37" s="39" t="s">
        <v>15</v>
      </c>
    </row>
    <row r="38" spans="1:6" x14ac:dyDescent="0.25">
      <c r="A38" s="34" t="s">
        <v>356</v>
      </c>
      <c r="B38" s="37">
        <v>300</v>
      </c>
      <c r="C38" s="37">
        <v>51</v>
      </c>
      <c r="D38" s="38">
        <v>0.65400000000000003</v>
      </c>
      <c r="E38" s="39" t="s">
        <v>19</v>
      </c>
      <c r="F38" s="39" t="s">
        <v>15</v>
      </c>
    </row>
    <row r="39" spans="1:6" x14ac:dyDescent="0.25">
      <c r="A39" s="34" t="s">
        <v>357</v>
      </c>
      <c r="B39" s="37">
        <v>250</v>
      </c>
      <c r="C39" s="37">
        <v>56</v>
      </c>
      <c r="D39" s="38">
        <v>0.65400000000000003</v>
      </c>
      <c r="E39" s="39" t="s">
        <v>19</v>
      </c>
      <c r="F39" s="39" t="s">
        <v>15</v>
      </c>
    </row>
    <row r="40" spans="1:6" x14ac:dyDescent="0.25">
      <c r="A40" s="34" t="s">
        <v>358</v>
      </c>
      <c r="B40" s="37">
        <v>250</v>
      </c>
      <c r="C40" s="37">
        <v>54</v>
      </c>
      <c r="D40" s="38">
        <v>0.60899999999999999</v>
      </c>
      <c r="E40" s="39" t="s">
        <v>19</v>
      </c>
      <c r="F40" s="39" t="s">
        <v>15</v>
      </c>
    </row>
    <row r="41" spans="1:6" x14ac:dyDescent="0.25">
      <c r="A41" s="34" t="s">
        <v>359</v>
      </c>
      <c r="B41" s="37">
        <v>300</v>
      </c>
      <c r="C41" s="37">
        <v>66</v>
      </c>
      <c r="D41" s="38">
        <v>1.091</v>
      </c>
      <c r="E41" s="39" t="s">
        <v>19</v>
      </c>
      <c r="F41" s="39" t="s">
        <v>15</v>
      </c>
    </row>
    <row r="42" spans="1:6" x14ac:dyDescent="0.25">
      <c r="A42" s="34" t="s">
        <v>360</v>
      </c>
      <c r="B42" s="37">
        <v>400</v>
      </c>
      <c r="C42" s="37">
        <v>60</v>
      </c>
      <c r="D42" s="38">
        <v>1.2370000000000001</v>
      </c>
      <c r="E42" s="39" t="s">
        <v>19</v>
      </c>
      <c r="F42" s="39" t="s">
        <v>15</v>
      </c>
    </row>
    <row r="43" spans="1:6" x14ac:dyDescent="0.25">
      <c r="A43" s="34" t="s">
        <v>361</v>
      </c>
      <c r="B43" s="37">
        <v>300</v>
      </c>
      <c r="C43" s="37">
        <v>54</v>
      </c>
      <c r="D43" s="38">
        <v>0.74</v>
      </c>
      <c r="E43" s="39" t="s">
        <v>19</v>
      </c>
      <c r="F43" s="39" t="s">
        <v>15</v>
      </c>
    </row>
    <row r="44" spans="1:6" x14ac:dyDescent="0.25">
      <c r="A44" s="36" t="s">
        <v>9</v>
      </c>
      <c r="B44" s="36"/>
      <c r="C44" s="36"/>
      <c r="D44" s="8">
        <f>SUM(D3:D43)</f>
        <v>27.760999999999999</v>
      </c>
      <c r="E44" s="9"/>
      <c r="F44" s="10"/>
    </row>
    <row r="45" spans="1:6" x14ac:dyDescent="0.25">
      <c r="A45" s="34" t="s">
        <v>362</v>
      </c>
      <c r="B45" s="37">
        <v>300</v>
      </c>
      <c r="C45" s="37">
        <v>64</v>
      </c>
      <c r="D45" s="38">
        <v>1.028</v>
      </c>
      <c r="E45" s="39" t="s">
        <v>19</v>
      </c>
      <c r="F45" s="39" t="s">
        <v>15</v>
      </c>
    </row>
    <row r="46" spans="1:6" x14ac:dyDescent="0.25">
      <c r="A46" s="34" t="s">
        <v>363</v>
      </c>
      <c r="B46" s="37">
        <v>300</v>
      </c>
      <c r="C46" s="37">
        <v>55</v>
      </c>
      <c r="D46" s="38">
        <v>0.76700000000000002</v>
      </c>
      <c r="E46" s="39" t="s">
        <v>19</v>
      </c>
      <c r="F46" s="39" t="s">
        <v>15</v>
      </c>
    </row>
    <row r="47" spans="1:6" x14ac:dyDescent="0.25">
      <c r="A47" s="34" t="s">
        <v>364</v>
      </c>
      <c r="B47" s="37">
        <v>300</v>
      </c>
      <c r="C47" s="37">
        <v>42</v>
      </c>
      <c r="D47" s="38">
        <v>0.45</v>
      </c>
      <c r="E47" s="39" t="s">
        <v>19</v>
      </c>
      <c r="F47" s="39" t="s">
        <v>15</v>
      </c>
    </row>
    <row r="48" spans="1:6" x14ac:dyDescent="0.25">
      <c r="A48" s="34" t="s">
        <v>365</v>
      </c>
      <c r="B48" s="37">
        <v>400</v>
      </c>
      <c r="C48" s="37">
        <v>62</v>
      </c>
      <c r="D48" s="38">
        <v>1.3169999999999999</v>
      </c>
      <c r="E48" s="39" t="s">
        <v>19</v>
      </c>
      <c r="F48" s="39" t="s">
        <v>15</v>
      </c>
    </row>
    <row r="49" spans="1:6" x14ac:dyDescent="0.25">
      <c r="A49" s="34" t="s">
        <v>366</v>
      </c>
      <c r="B49" s="37">
        <v>300</v>
      </c>
      <c r="C49" s="37">
        <v>46</v>
      </c>
      <c r="D49" s="38">
        <v>0.53600000000000003</v>
      </c>
      <c r="E49" s="39" t="s">
        <v>19</v>
      </c>
      <c r="F49" s="39" t="s">
        <v>15</v>
      </c>
    </row>
    <row r="50" spans="1:6" x14ac:dyDescent="0.25">
      <c r="A50" s="34" t="s">
        <v>367</v>
      </c>
      <c r="B50" s="37">
        <v>300</v>
      </c>
      <c r="C50" s="37">
        <v>39</v>
      </c>
      <c r="D50" s="38">
        <v>0.39</v>
      </c>
      <c r="E50" s="39" t="s">
        <v>19</v>
      </c>
      <c r="F50" s="39" t="s">
        <v>15</v>
      </c>
    </row>
    <row r="51" spans="1:6" x14ac:dyDescent="0.25">
      <c r="A51" s="34" t="s">
        <v>368</v>
      </c>
      <c r="B51" s="37">
        <v>400</v>
      </c>
      <c r="C51" s="37">
        <v>74</v>
      </c>
      <c r="D51" s="38">
        <v>1.85</v>
      </c>
      <c r="E51" s="39" t="s">
        <v>19</v>
      </c>
      <c r="F51" s="39" t="s">
        <v>15</v>
      </c>
    </row>
    <row r="52" spans="1:6" x14ac:dyDescent="0.25">
      <c r="A52" s="36" t="s">
        <v>9</v>
      </c>
      <c r="B52" s="36"/>
      <c r="C52" s="36"/>
      <c r="D52" s="8">
        <f>SUM(D45:D51)</f>
        <v>6.338000000000001</v>
      </c>
      <c r="E52" s="9"/>
      <c r="F52" s="10"/>
    </row>
    <row r="53" spans="1:6" ht="24" customHeight="1" x14ac:dyDescent="0.25">
      <c r="A53" s="36" t="s">
        <v>8</v>
      </c>
      <c r="B53" s="36"/>
      <c r="C53" s="36"/>
      <c r="D53" s="11">
        <f>D52+D44</f>
        <v>34.099000000000004</v>
      </c>
      <c r="E53" s="12"/>
      <c r="F53" s="12"/>
    </row>
  </sheetData>
  <autoFilter ref="A2:F2" xr:uid="{00000000-0009-0000-0000-000003000000}"/>
  <mergeCells count="4">
    <mergeCell ref="A44:C44"/>
    <mergeCell ref="A1:F1"/>
    <mergeCell ref="A52:C52"/>
    <mergeCell ref="A53:C53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&amp;L&amp;"-,Félkövér"Nyírlugosi Erdészet&amp;Roldal / Seite &amp;P / &amp;N
2026. 03. 30.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74584-581A-4E4D-8512-1D1B2B098972}">
  <dimension ref="A1:I123"/>
  <sheetViews>
    <sheetView zoomScale="85" zoomScaleNormal="85" workbookViewId="0">
      <selection activeCell="E24" sqref="E24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7.140625" style="2" customWidth="1"/>
    <col min="6" max="6" width="14.7109375" style="3" customWidth="1"/>
    <col min="7" max="16384" width="9.140625" style="3"/>
  </cols>
  <sheetData>
    <row r="1" spans="1:9" ht="50.1" customHeight="1" x14ac:dyDescent="0.25">
      <c r="A1" s="35" t="s">
        <v>487</v>
      </c>
      <c r="B1" s="35"/>
      <c r="C1" s="35"/>
      <c r="D1" s="35"/>
      <c r="E1" s="35"/>
      <c r="F1" s="35"/>
    </row>
    <row r="2" spans="1:9" ht="43.5" customHeight="1" x14ac:dyDescent="0.25">
      <c r="A2" s="4" t="s">
        <v>1</v>
      </c>
      <c r="B2" s="4" t="s">
        <v>2</v>
      </c>
      <c r="C2" s="4" t="s">
        <v>3</v>
      </c>
      <c r="D2" s="5" t="s">
        <v>0</v>
      </c>
      <c r="E2" s="4" t="s">
        <v>4</v>
      </c>
      <c r="F2" s="6" t="s">
        <v>5</v>
      </c>
      <c r="H2" s="2"/>
      <c r="I2" s="2"/>
    </row>
    <row r="3" spans="1:9" x14ac:dyDescent="0.25">
      <c r="A3" s="34" t="s">
        <v>370</v>
      </c>
      <c r="B3" s="37">
        <v>250</v>
      </c>
      <c r="C3" s="37">
        <v>49</v>
      </c>
      <c r="D3" s="38">
        <v>0.499</v>
      </c>
      <c r="E3" s="39" t="s">
        <v>401</v>
      </c>
      <c r="F3" s="41" t="s">
        <v>12</v>
      </c>
    </row>
    <row r="4" spans="1:9" x14ac:dyDescent="0.25">
      <c r="A4" s="34" t="s">
        <v>371</v>
      </c>
      <c r="B4" s="37">
        <v>300</v>
      </c>
      <c r="C4" s="37">
        <v>30</v>
      </c>
      <c r="D4" s="38">
        <v>0.23100000000000001</v>
      </c>
      <c r="E4" s="39" t="s">
        <v>401</v>
      </c>
      <c r="F4" s="41" t="s">
        <v>12</v>
      </c>
    </row>
    <row r="5" spans="1:9" x14ac:dyDescent="0.25">
      <c r="A5" s="34" t="s">
        <v>372</v>
      </c>
      <c r="B5" s="37">
        <v>300</v>
      </c>
      <c r="C5" s="37">
        <v>29</v>
      </c>
      <c r="D5" s="38">
        <v>0.216</v>
      </c>
      <c r="E5" s="39" t="s">
        <v>401</v>
      </c>
      <c r="F5" s="41" t="s">
        <v>12</v>
      </c>
    </row>
    <row r="6" spans="1:9" x14ac:dyDescent="0.25">
      <c r="A6" s="34" t="s">
        <v>373</v>
      </c>
      <c r="B6" s="37">
        <v>300</v>
      </c>
      <c r="C6" s="37">
        <v>30</v>
      </c>
      <c r="D6" s="38">
        <v>0.23100000000000001</v>
      </c>
      <c r="E6" s="39" t="s">
        <v>401</v>
      </c>
      <c r="F6" s="41" t="s">
        <v>12</v>
      </c>
    </row>
    <row r="7" spans="1:9" x14ac:dyDescent="0.25">
      <c r="A7" s="34" t="s">
        <v>374</v>
      </c>
      <c r="B7" s="37">
        <v>250</v>
      </c>
      <c r="C7" s="37">
        <v>39</v>
      </c>
      <c r="D7" s="38">
        <v>0.32</v>
      </c>
      <c r="E7" s="39" t="s">
        <v>401</v>
      </c>
      <c r="F7" s="41" t="s">
        <v>12</v>
      </c>
    </row>
    <row r="8" spans="1:9" x14ac:dyDescent="0.25">
      <c r="A8" s="34" t="s">
        <v>375</v>
      </c>
      <c r="B8" s="37">
        <v>250</v>
      </c>
      <c r="C8" s="37">
        <v>36</v>
      </c>
      <c r="D8" s="38">
        <v>0.27500000000000002</v>
      </c>
      <c r="E8" s="39" t="s">
        <v>401</v>
      </c>
      <c r="F8" s="41" t="s">
        <v>12</v>
      </c>
    </row>
    <row r="9" spans="1:9" x14ac:dyDescent="0.25">
      <c r="A9" s="34" t="s">
        <v>376</v>
      </c>
      <c r="B9" s="37">
        <v>250</v>
      </c>
      <c r="C9" s="37">
        <v>28</v>
      </c>
      <c r="D9" s="38">
        <v>0.16600000000000001</v>
      </c>
      <c r="E9" s="39" t="s">
        <v>401</v>
      </c>
      <c r="F9" s="41" t="s">
        <v>12</v>
      </c>
    </row>
    <row r="10" spans="1:9" x14ac:dyDescent="0.25">
      <c r="A10" s="34" t="s">
        <v>377</v>
      </c>
      <c r="B10" s="37">
        <v>250</v>
      </c>
      <c r="C10" s="37">
        <v>39</v>
      </c>
      <c r="D10" s="38">
        <v>0.32</v>
      </c>
      <c r="E10" s="39" t="s">
        <v>401</v>
      </c>
      <c r="F10" s="41" t="s">
        <v>12</v>
      </c>
    </row>
    <row r="11" spans="1:9" x14ac:dyDescent="0.25">
      <c r="A11" s="34" t="s">
        <v>378</v>
      </c>
      <c r="B11" s="37">
        <v>300</v>
      </c>
      <c r="C11" s="37">
        <v>31</v>
      </c>
      <c r="D11" s="38">
        <v>0.245</v>
      </c>
      <c r="E11" s="39" t="s">
        <v>401</v>
      </c>
      <c r="F11" s="41" t="s">
        <v>12</v>
      </c>
    </row>
    <row r="12" spans="1:9" x14ac:dyDescent="0.25">
      <c r="A12" s="34" t="s">
        <v>379</v>
      </c>
      <c r="B12" s="37">
        <v>250</v>
      </c>
      <c r="C12" s="37">
        <v>36</v>
      </c>
      <c r="D12" s="38">
        <v>0.27500000000000002</v>
      </c>
      <c r="E12" s="39" t="s">
        <v>401</v>
      </c>
      <c r="F12" s="41" t="s">
        <v>12</v>
      </c>
    </row>
    <row r="13" spans="1:9" x14ac:dyDescent="0.25">
      <c r="A13" s="34" t="s">
        <v>380</v>
      </c>
      <c r="B13" s="37">
        <v>250</v>
      </c>
      <c r="C13" s="37">
        <v>29</v>
      </c>
      <c r="D13" s="38">
        <v>0.17699999999999999</v>
      </c>
      <c r="E13" s="39" t="s">
        <v>401</v>
      </c>
      <c r="F13" s="41" t="s">
        <v>12</v>
      </c>
    </row>
    <row r="14" spans="1:9" x14ac:dyDescent="0.25">
      <c r="A14" s="34" t="s">
        <v>381</v>
      </c>
      <c r="B14" s="37">
        <v>250</v>
      </c>
      <c r="C14" s="37">
        <v>36</v>
      </c>
      <c r="D14" s="38">
        <v>0.27500000000000002</v>
      </c>
      <c r="E14" s="39" t="s">
        <v>401</v>
      </c>
      <c r="F14" s="41" t="s">
        <v>12</v>
      </c>
    </row>
    <row r="15" spans="1:9" x14ac:dyDescent="0.25">
      <c r="A15" s="34" t="s">
        <v>382</v>
      </c>
      <c r="B15" s="37">
        <v>250</v>
      </c>
      <c r="C15" s="37">
        <v>36</v>
      </c>
      <c r="D15" s="38">
        <v>0.27500000000000002</v>
      </c>
      <c r="E15" s="39" t="s">
        <v>401</v>
      </c>
      <c r="F15" s="41" t="s">
        <v>12</v>
      </c>
    </row>
    <row r="16" spans="1:9" x14ac:dyDescent="0.25">
      <c r="A16" s="34" t="s">
        <v>383</v>
      </c>
      <c r="B16" s="37">
        <v>250</v>
      </c>
      <c r="C16" s="37">
        <v>43</v>
      </c>
      <c r="D16" s="38">
        <v>0.38700000000000001</v>
      </c>
      <c r="E16" s="39" t="s">
        <v>401</v>
      </c>
      <c r="F16" s="41" t="s">
        <v>12</v>
      </c>
    </row>
    <row r="17" spans="1:6" x14ac:dyDescent="0.25">
      <c r="A17" s="34" t="s">
        <v>384</v>
      </c>
      <c r="B17" s="37">
        <v>250</v>
      </c>
      <c r="C17" s="37">
        <v>32</v>
      </c>
      <c r="D17" s="38">
        <v>0.219</v>
      </c>
      <c r="E17" s="39" t="s">
        <v>401</v>
      </c>
      <c r="F17" s="41" t="s">
        <v>12</v>
      </c>
    </row>
    <row r="18" spans="1:6" x14ac:dyDescent="0.25">
      <c r="A18" s="34" t="s">
        <v>385</v>
      </c>
      <c r="B18" s="37">
        <v>250</v>
      </c>
      <c r="C18" s="37">
        <v>38</v>
      </c>
      <c r="D18" s="38">
        <v>0.30499999999999999</v>
      </c>
      <c r="E18" s="39" t="s">
        <v>401</v>
      </c>
      <c r="F18" s="41" t="s">
        <v>12</v>
      </c>
    </row>
    <row r="19" spans="1:6" x14ac:dyDescent="0.25">
      <c r="A19" s="34" t="s">
        <v>386</v>
      </c>
      <c r="B19" s="37">
        <v>250</v>
      </c>
      <c r="C19" s="37">
        <v>30</v>
      </c>
      <c r="D19" s="38">
        <v>0.189</v>
      </c>
      <c r="E19" s="39" t="s">
        <v>401</v>
      </c>
      <c r="F19" s="41" t="s">
        <v>12</v>
      </c>
    </row>
    <row r="20" spans="1:6" x14ac:dyDescent="0.25">
      <c r="A20" s="34" t="s">
        <v>387</v>
      </c>
      <c r="B20" s="37">
        <v>250</v>
      </c>
      <c r="C20" s="37">
        <v>35</v>
      </c>
      <c r="D20" s="38">
        <v>0.26</v>
      </c>
      <c r="E20" s="39" t="s">
        <v>401</v>
      </c>
      <c r="F20" s="41" t="s">
        <v>12</v>
      </c>
    </row>
    <row r="21" spans="1:6" x14ac:dyDescent="0.25">
      <c r="A21" s="34" t="s">
        <v>388</v>
      </c>
      <c r="B21" s="37">
        <v>300</v>
      </c>
      <c r="C21" s="37">
        <v>33</v>
      </c>
      <c r="D21" s="38">
        <v>0.28399999999999997</v>
      </c>
      <c r="E21" s="39" t="s">
        <v>401</v>
      </c>
      <c r="F21" s="41" t="s">
        <v>12</v>
      </c>
    </row>
    <row r="22" spans="1:6" x14ac:dyDescent="0.25">
      <c r="A22" s="34" t="s">
        <v>389</v>
      </c>
      <c r="B22" s="37">
        <v>250</v>
      </c>
      <c r="C22" s="37">
        <v>37</v>
      </c>
      <c r="D22" s="38">
        <v>0.28999999999999998</v>
      </c>
      <c r="E22" s="39" t="s">
        <v>401</v>
      </c>
      <c r="F22" s="41" t="s">
        <v>12</v>
      </c>
    </row>
    <row r="23" spans="1:6" x14ac:dyDescent="0.25">
      <c r="A23" s="34" t="s">
        <v>390</v>
      </c>
      <c r="B23" s="37">
        <v>250</v>
      </c>
      <c r="C23" s="37">
        <v>30</v>
      </c>
      <c r="D23" s="38">
        <v>0.189</v>
      </c>
      <c r="E23" s="39" t="s">
        <v>401</v>
      </c>
      <c r="F23" s="41" t="s">
        <v>12</v>
      </c>
    </row>
    <row r="24" spans="1:6" x14ac:dyDescent="0.25">
      <c r="A24" s="34" t="s">
        <v>391</v>
      </c>
      <c r="B24" s="37">
        <v>250</v>
      </c>
      <c r="C24" s="37">
        <v>42</v>
      </c>
      <c r="D24" s="38">
        <v>0.37</v>
      </c>
      <c r="E24" s="39" t="s">
        <v>401</v>
      </c>
      <c r="F24" s="41" t="s">
        <v>12</v>
      </c>
    </row>
    <row r="25" spans="1:6" x14ac:dyDescent="0.25">
      <c r="A25" s="34" t="s">
        <v>392</v>
      </c>
      <c r="B25" s="37">
        <v>250</v>
      </c>
      <c r="C25" s="37">
        <v>44</v>
      </c>
      <c r="D25" s="38">
        <v>0.40500000000000003</v>
      </c>
      <c r="E25" s="39" t="s">
        <v>401</v>
      </c>
      <c r="F25" s="41" t="s">
        <v>12</v>
      </c>
    </row>
    <row r="26" spans="1:6" x14ac:dyDescent="0.25">
      <c r="A26" s="34" t="s">
        <v>393</v>
      </c>
      <c r="B26" s="37">
        <v>250</v>
      </c>
      <c r="C26" s="37">
        <v>44</v>
      </c>
      <c r="D26" s="38">
        <v>0.40500000000000003</v>
      </c>
      <c r="E26" s="39" t="s">
        <v>401</v>
      </c>
      <c r="F26" s="41" t="s">
        <v>12</v>
      </c>
    </row>
    <row r="27" spans="1:6" x14ac:dyDescent="0.25">
      <c r="A27" s="34" t="s">
        <v>394</v>
      </c>
      <c r="B27" s="37">
        <v>250</v>
      </c>
      <c r="C27" s="37">
        <v>36</v>
      </c>
      <c r="D27" s="38">
        <v>0.27500000000000002</v>
      </c>
      <c r="E27" s="39" t="s">
        <v>401</v>
      </c>
      <c r="F27" s="41" t="s">
        <v>12</v>
      </c>
    </row>
    <row r="28" spans="1:6" x14ac:dyDescent="0.25">
      <c r="A28" s="34" t="s">
        <v>395</v>
      </c>
      <c r="B28" s="37">
        <v>250</v>
      </c>
      <c r="C28" s="37">
        <v>46</v>
      </c>
      <c r="D28" s="38">
        <v>0.441</v>
      </c>
      <c r="E28" s="39" t="s">
        <v>401</v>
      </c>
      <c r="F28" s="41" t="s">
        <v>12</v>
      </c>
    </row>
    <row r="29" spans="1:6" x14ac:dyDescent="0.25">
      <c r="A29" s="34" t="s">
        <v>396</v>
      </c>
      <c r="B29" s="37">
        <v>300</v>
      </c>
      <c r="C29" s="37">
        <v>33</v>
      </c>
      <c r="D29" s="38">
        <v>0.28399999999999997</v>
      </c>
      <c r="E29" s="39" t="s">
        <v>401</v>
      </c>
      <c r="F29" s="41" t="s">
        <v>12</v>
      </c>
    </row>
    <row r="30" spans="1:6" x14ac:dyDescent="0.25">
      <c r="A30" s="34" t="s">
        <v>397</v>
      </c>
      <c r="B30" s="37">
        <v>250</v>
      </c>
      <c r="C30" s="37">
        <v>42</v>
      </c>
      <c r="D30" s="38">
        <v>0.37</v>
      </c>
      <c r="E30" s="39" t="s">
        <v>401</v>
      </c>
      <c r="F30" s="41" t="s">
        <v>12</v>
      </c>
    </row>
    <row r="31" spans="1:6" x14ac:dyDescent="0.25">
      <c r="A31" s="34" t="s">
        <v>398</v>
      </c>
      <c r="B31" s="37">
        <v>300</v>
      </c>
      <c r="C31" s="37">
        <v>30</v>
      </c>
      <c r="D31" s="38">
        <v>0.23100000000000001</v>
      </c>
      <c r="E31" s="39" t="s">
        <v>401</v>
      </c>
      <c r="F31" s="41" t="s">
        <v>12</v>
      </c>
    </row>
    <row r="32" spans="1:6" x14ac:dyDescent="0.25">
      <c r="A32" s="34" t="s">
        <v>399</v>
      </c>
      <c r="B32" s="37">
        <v>300</v>
      </c>
      <c r="C32" s="37">
        <v>39</v>
      </c>
      <c r="D32" s="38">
        <v>0.39</v>
      </c>
      <c r="E32" s="39" t="s">
        <v>401</v>
      </c>
      <c r="F32" s="41" t="s">
        <v>12</v>
      </c>
    </row>
    <row r="33" spans="1:6" x14ac:dyDescent="0.25">
      <c r="A33" s="34" t="s">
        <v>400</v>
      </c>
      <c r="B33" s="37">
        <v>250</v>
      </c>
      <c r="C33" s="37">
        <v>37</v>
      </c>
      <c r="D33" s="38">
        <v>0.28999999999999998</v>
      </c>
      <c r="E33" s="39" t="s">
        <v>401</v>
      </c>
      <c r="F33" s="41" t="s">
        <v>12</v>
      </c>
    </row>
    <row r="34" spans="1:6" x14ac:dyDescent="0.25">
      <c r="A34" s="34" t="s">
        <v>488</v>
      </c>
      <c r="B34" s="40">
        <v>300</v>
      </c>
      <c r="C34" s="40">
        <v>37</v>
      </c>
      <c r="D34" s="38">
        <v>0.35299999999999998</v>
      </c>
      <c r="E34" s="39" t="s">
        <v>401</v>
      </c>
      <c r="F34" s="41" t="s">
        <v>12</v>
      </c>
    </row>
    <row r="35" spans="1:6" x14ac:dyDescent="0.25">
      <c r="A35" s="34" t="s">
        <v>402</v>
      </c>
      <c r="B35" s="37">
        <v>250</v>
      </c>
      <c r="C35" s="37">
        <v>38</v>
      </c>
      <c r="D35" s="38">
        <v>0.30499999999999999</v>
      </c>
      <c r="E35" s="39" t="s">
        <v>319</v>
      </c>
      <c r="F35" s="41" t="s">
        <v>12</v>
      </c>
    </row>
    <row r="36" spans="1:6" x14ac:dyDescent="0.25">
      <c r="A36" s="34" t="s">
        <v>403</v>
      </c>
      <c r="B36" s="37">
        <v>300</v>
      </c>
      <c r="C36" s="37">
        <v>54</v>
      </c>
      <c r="D36" s="38">
        <v>0.74</v>
      </c>
      <c r="E36" s="39" t="s">
        <v>319</v>
      </c>
      <c r="F36" s="41" t="s">
        <v>12</v>
      </c>
    </row>
    <row r="37" spans="1:6" x14ac:dyDescent="0.25">
      <c r="A37" s="34" t="s">
        <v>404</v>
      </c>
      <c r="B37" s="37">
        <v>250</v>
      </c>
      <c r="C37" s="37">
        <v>53</v>
      </c>
      <c r="D37" s="38">
        <v>0.58799999999999997</v>
      </c>
      <c r="E37" s="39" t="s">
        <v>319</v>
      </c>
      <c r="F37" s="41" t="s">
        <v>12</v>
      </c>
    </row>
    <row r="38" spans="1:6" x14ac:dyDescent="0.25">
      <c r="A38" s="34" t="s">
        <v>405</v>
      </c>
      <c r="B38" s="37">
        <v>250</v>
      </c>
      <c r="C38" s="37">
        <v>52</v>
      </c>
      <c r="D38" s="38">
        <v>0.56599999999999995</v>
      </c>
      <c r="E38" s="39" t="s">
        <v>319</v>
      </c>
      <c r="F38" s="41" t="s">
        <v>12</v>
      </c>
    </row>
    <row r="39" spans="1:6" x14ac:dyDescent="0.25">
      <c r="A39" s="34" t="s">
        <v>406</v>
      </c>
      <c r="B39" s="37">
        <v>250</v>
      </c>
      <c r="C39" s="37">
        <v>40</v>
      </c>
      <c r="D39" s="38">
        <v>0.33700000000000002</v>
      </c>
      <c r="E39" s="39" t="s">
        <v>319</v>
      </c>
      <c r="F39" s="41" t="s">
        <v>12</v>
      </c>
    </row>
    <row r="40" spans="1:6" x14ac:dyDescent="0.25">
      <c r="A40" s="34" t="s">
        <v>407</v>
      </c>
      <c r="B40" s="37">
        <v>300</v>
      </c>
      <c r="C40" s="37">
        <v>44</v>
      </c>
      <c r="D40" s="38">
        <v>0.49199999999999999</v>
      </c>
      <c r="E40" s="39" t="s">
        <v>319</v>
      </c>
      <c r="F40" s="41" t="s">
        <v>12</v>
      </c>
    </row>
    <row r="41" spans="1:6" x14ac:dyDescent="0.25">
      <c r="A41" s="34" t="s">
        <v>408</v>
      </c>
      <c r="B41" s="37">
        <v>300</v>
      </c>
      <c r="C41" s="37">
        <v>45</v>
      </c>
      <c r="D41" s="38">
        <v>0.51300000000000001</v>
      </c>
      <c r="E41" s="39" t="s">
        <v>319</v>
      </c>
      <c r="F41" s="41" t="s">
        <v>12</v>
      </c>
    </row>
    <row r="42" spans="1:6" x14ac:dyDescent="0.25">
      <c r="A42" s="34" t="s">
        <v>409</v>
      </c>
      <c r="B42" s="37">
        <v>250</v>
      </c>
      <c r="C42" s="37">
        <v>49</v>
      </c>
      <c r="D42" s="38">
        <v>0.499</v>
      </c>
      <c r="E42" s="39" t="s">
        <v>319</v>
      </c>
      <c r="F42" s="41" t="s">
        <v>12</v>
      </c>
    </row>
    <row r="43" spans="1:6" x14ac:dyDescent="0.25">
      <c r="A43" s="34" t="s">
        <v>410</v>
      </c>
      <c r="B43" s="37">
        <v>250</v>
      </c>
      <c r="C43" s="37">
        <v>45</v>
      </c>
      <c r="D43" s="38">
        <v>0.42299999999999999</v>
      </c>
      <c r="E43" s="39" t="s">
        <v>319</v>
      </c>
      <c r="F43" s="41" t="s">
        <v>12</v>
      </c>
    </row>
    <row r="44" spans="1:6" x14ac:dyDescent="0.25">
      <c r="A44" s="36" t="s">
        <v>9</v>
      </c>
      <c r="B44" s="36"/>
      <c r="C44" s="36"/>
      <c r="D44" s="8">
        <f>SUM(D3:D43)</f>
        <v>13.904999999999999</v>
      </c>
      <c r="E44" s="9"/>
      <c r="F44" s="10"/>
    </row>
    <row r="45" spans="1:6" x14ac:dyDescent="0.25">
      <c r="A45" s="34" t="s">
        <v>411</v>
      </c>
      <c r="B45" s="37">
        <v>250</v>
      </c>
      <c r="C45" s="37">
        <v>38</v>
      </c>
      <c r="D45" s="38">
        <v>0.30499999999999999</v>
      </c>
      <c r="E45" s="39" t="s">
        <v>319</v>
      </c>
      <c r="F45" s="41" t="s">
        <v>12</v>
      </c>
    </row>
    <row r="46" spans="1:6" x14ac:dyDescent="0.25">
      <c r="A46" s="34" t="s">
        <v>412</v>
      </c>
      <c r="B46" s="37">
        <v>250</v>
      </c>
      <c r="C46" s="37">
        <v>45</v>
      </c>
      <c r="D46" s="38">
        <v>0.42299999999999999</v>
      </c>
      <c r="E46" s="39" t="s">
        <v>319</v>
      </c>
      <c r="F46" s="41" t="s">
        <v>12</v>
      </c>
    </row>
    <row r="47" spans="1:6" x14ac:dyDescent="0.25">
      <c r="A47" s="34" t="s">
        <v>413</v>
      </c>
      <c r="B47" s="37">
        <v>300</v>
      </c>
      <c r="C47" s="37">
        <v>42</v>
      </c>
      <c r="D47" s="38">
        <v>0.45</v>
      </c>
      <c r="E47" s="39" t="s">
        <v>319</v>
      </c>
      <c r="F47" s="41" t="s">
        <v>12</v>
      </c>
    </row>
    <row r="48" spans="1:6" x14ac:dyDescent="0.25">
      <c r="A48" s="34" t="s">
        <v>414</v>
      </c>
      <c r="B48" s="37">
        <v>300</v>
      </c>
      <c r="C48" s="37">
        <v>45</v>
      </c>
      <c r="D48" s="38">
        <v>0.51300000000000001</v>
      </c>
      <c r="E48" s="39" t="s">
        <v>319</v>
      </c>
      <c r="F48" s="41" t="s">
        <v>12</v>
      </c>
    </row>
    <row r="49" spans="1:6" x14ac:dyDescent="0.25">
      <c r="A49" s="34" t="s">
        <v>415</v>
      </c>
      <c r="B49" s="37">
        <v>300</v>
      </c>
      <c r="C49" s="37">
        <v>52</v>
      </c>
      <c r="D49" s="38">
        <v>0.68799999999999994</v>
      </c>
      <c r="E49" s="39" t="s">
        <v>319</v>
      </c>
      <c r="F49" s="41" t="s">
        <v>12</v>
      </c>
    </row>
    <row r="50" spans="1:6" x14ac:dyDescent="0.25">
      <c r="A50" s="34" t="s">
        <v>416</v>
      </c>
      <c r="B50" s="37">
        <v>250</v>
      </c>
      <c r="C50" s="37">
        <v>49</v>
      </c>
      <c r="D50" s="38">
        <v>0.499</v>
      </c>
      <c r="E50" s="39" t="s">
        <v>319</v>
      </c>
      <c r="F50" s="41" t="s">
        <v>12</v>
      </c>
    </row>
    <row r="51" spans="1:6" x14ac:dyDescent="0.25">
      <c r="A51" s="34" t="s">
        <v>417</v>
      </c>
      <c r="B51" s="37">
        <v>250</v>
      </c>
      <c r="C51" s="37">
        <v>45</v>
      </c>
      <c r="D51" s="38">
        <v>0.42299999999999999</v>
      </c>
      <c r="E51" s="39" t="s">
        <v>319</v>
      </c>
      <c r="F51" s="41" t="s">
        <v>12</v>
      </c>
    </row>
    <row r="52" spans="1:6" x14ac:dyDescent="0.25">
      <c r="A52" s="34" t="s">
        <v>418</v>
      </c>
      <c r="B52" s="37">
        <v>250</v>
      </c>
      <c r="C52" s="37">
        <v>43</v>
      </c>
      <c r="D52" s="38">
        <v>0.38700000000000001</v>
      </c>
      <c r="E52" s="39" t="s">
        <v>319</v>
      </c>
      <c r="F52" s="41" t="s">
        <v>12</v>
      </c>
    </row>
    <row r="53" spans="1:6" x14ac:dyDescent="0.25">
      <c r="A53" s="34" t="s">
        <v>419</v>
      </c>
      <c r="B53" s="37">
        <v>250</v>
      </c>
      <c r="C53" s="37">
        <v>51</v>
      </c>
      <c r="D53" s="38">
        <v>0.53900000000000003</v>
      </c>
      <c r="E53" s="39" t="s">
        <v>319</v>
      </c>
      <c r="F53" s="41" t="s">
        <v>12</v>
      </c>
    </row>
    <row r="54" spans="1:6" x14ac:dyDescent="0.25">
      <c r="A54" s="34" t="s">
        <v>420</v>
      </c>
      <c r="B54" s="37">
        <v>300</v>
      </c>
      <c r="C54" s="37">
        <v>44</v>
      </c>
      <c r="D54" s="38">
        <v>0.49199999999999999</v>
      </c>
      <c r="E54" s="39" t="s">
        <v>319</v>
      </c>
      <c r="F54" s="41" t="s">
        <v>12</v>
      </c>
    </row>
    <row r="55" spans="1:6" x14ac:dyDescent="0.25">
      <c r="A55" s="34" t="s">
        <v>421</v>
      </c>
      <c r="B55" s="37">
        <v>300</v>
      </c>
      <c r="C55" s="37">
        <v>47</v>
      </c>
      <c r="D55" s="38">
        <v>0.55800000000000005</v>
      </c>
      <c r="E55" s="39" t="s">
        <v>319</v>
      </c>
      <c r="F55" s="41" t="s">
        <v>12</v>
      </c>
    </row>
    <row r="56" spans="1:6" x14ac:dyDescent="0.25">
      <c r="A56" s="34" t="s">
        <v>422</v>
      </c>
      <c r="B56" s="37">
        <v>250</v>
      </c>
      <c r="C56" s="37">
        <v>47</v>
      </c>
      <c r="D56" s="38">
        <v>0.46</v>
      </c>
      <c r="E56" s="39" t="s">
        <v>319</v>
      </c>
      <c r="F56" s="41" t="s">
        <v>12</v>
      </c>
    </row>
    <row r="57" spans="1:6" x14ac:dyDescent="0.25">
      <c r="A57" s="34" t="s">
        <v>423</v>
      </c>
      <c r="B57" s="37">
        <v>250</v>
      </c>
      <c r="C57" s="37">
        <v>56</v>
      </c>
      <c r="D57" s="38">
        <v>0.65400000000000003</v>
      </c>
      <c r="E57" s="39" t="s">
        <v>319</v>
      </c>
      <c r="F57" s="41" t="s">
        <v>12</v>
      </c>
    </row>
    <row r="58" spans="1:6" x14ac:dyDescent="0.25">
      <c r="A58" s="34" t="s">
        <v>424</v>
      </c>
      <c r="B58" s="37">
        <v>300</v>
      </c>
      <c r="C58" s="37">
        <v>47</v>
      </c>
      <c r="D58" s="38">
        <v>0.55800000000000005</v>
      </c>
      <c r="E58" s="39" t="s">
        <v>319</v>
      </c>
      <c r="F58" s="41" t="s">
        <v>12</v>
      </c>
    </row>
    <row r="59" spans="1:6" x14ac:dyDescent="0.25">
      <c r="A59" s="34" t="s">
        <v>425</v>
      </c>
      <c r="B59" s="37">
        <v>460</v>
      </c>
      <c r="C59" s="37">
        <v>48</v>
      </c>
      <c r="D59" s="38">
        <v>0.92500000000000004</v>
      </c>
      <c r="E59" s="39" t="s">
        <v>319</v>
      </c>
      <c r="F59" s="41" t="s">
        <v>12</v>
      </c>
    </row>
    <row r="60" spans="1:6" x14ac:dyDescent="0.25">
      <c r="A60" s="34" t="s">
        <v>426</v>
      </c>
      <c r="B60" s="37">
        <v>250</v>
      </c>
      <c r="C60" s="37">
        <v>43</v>
      </c>
      <c r="D60" s="38">
        <v>0.38700000000000001</v>
      </c>
      <c r="E60" s="39" t="s">
        <v>319</v>
      </c>
      <c r="F60" s="41" t="s">
        <v>12</v>
      </c>
    </row>
    <row r="61" spans="1:6" x14ac:dyDescent="0.25">
      <c r="A61" s="34" t="s">
        <v>427</v>
      </c>
      <c r="B61" s="37">
        <v>300</v>
      </c>
      <c r="C61" s="37">
        <v>44</v>
      </c>
      <c r="D61" s="38">
        <v>0.49199999999999999</v>
      </c>
      <c r="E61" s="39" t="s">
        <v>319</v>
      </c>
      <c r="F61" s="41" t="s">
        <v>12</v>
      </c>
    </row>
    <row r="62" spans="1:6" x14ac:dyDescent="0.25">
      <c r="A62" s="34" t="s">
        <v>428</v>
      </c>
      <c r="B62" s="37">
        <v>250</v>
      </c>
      <c r="C62" s="37">
        <v>40</v>
      </c>
      <c r="D62" s="38">
        <v>0.33700000000000002</v>
      </c>
      <c r="E62" s="39" t="s">
        <v>319</v>
      </c>
      <c r="F62" s="41" t="s">
        <v>12</v>
      </c>
    </row>
    <row r="63" spans="1:6" x14ac:dyDescent="0.25">
      <c r="A63" s="34" t="s">
        <v>429</v>
      </c>
      <c r="B63" s="37">
        <v>250</v>
      </c>
      <c r="C63" s="37">
        <v>43</v>
      </c>
      <c r="D63" s="38">
        <v>0.38700000000000001</v>
      </c>
      <c r="E63" s="39" t="s">
        <v>319</v>
      </c>
      <c r="F63" s="41" t="s">
        <v>12</v>
      </c>
    </row>
    <row r="64" spans="1:6" x14ac:dyDescent="0.25">
      <c r="A64" s="34" t="s">
        <v>430</v>
      </c>
      <c r="B64" s="37">
        <v>250</v>
      </c>
      <c r="C64" s="37">
        <v>40</v>
      </c>
      <c r="D64" s="38">
        <v>0.33700000000000002</v>
      </c>
      <c r="E64" s="39" t="s">
        <v>319</v>
      </c>
      <c r="F64" s="41" t="s">
        <v>12</v>
      </c>
    </row>
    <row r="65" spans="1:6" x14ac:dyDescent="0.25">
      <c r="A65" s="34" t="s">
        <v>431</v>
      </c>
      <c r="B65" s="37">
        <v>290</v>
      </c>
      <c r="C65" s="37">
        <v>34</v>
      </c>
      <c r="D65" s="38">
        <v>0.28899999999999998</v>
      </c>
      <c r="E65" s="39" t="s">
        <v>319</v>
      </c>
      <c r="F65" s="41" t="s">
        <v>12</v>
      </c>
    </row>
    <row r="66" spans="1:6" x14ac:dyDescent="0.25">
      <c r="A66" s="34" t="s">
        <v>432</v>
      </c>
      <c r="B66" s="37">
        <v>300</v>
      </c>
      <c r="C66" s="37">
        <v>44</v>
      </c>
      <c r="D66" s="38">
        <v>0.49199999999999999</v>
      </c>
      <c r="E66" s="39" t="s">
        <v>319</v>
      </c>
      <c r="F66" s="41" t="s">
        <v>12</v>
      </c>
    </row>
    <row r="67" spans="1:6" x14ac:dyDescent="0.25">
      <c r="A67" s="34" t="s">
        <v>433</v>
      </c>
      <c r="B67" s="37">
        <v>300</v>
      </c>
      <c r="C67" s="37">
        <v>34</v>
      </c>
      <c r="D67" s="38">
        <v>0.3</v>
      </c>
      <c r="E67" s="39" t="s">
        <v>319</v>
      </c>
      <c r="F67" s="41" t="s">
        <v>12</v>
      </c>
    </row>
    <row r="68" spans="1:6" x14ac:dyDescent="0.25">
      <c r="A68" s="34" t="s">
        <v>434</v>
      </c>
      <c r="B68" s="37">
        <v>300</v>
      </c>
      <c r="C68" s="37">
        <v>43</v>
      </c>
      <c r="D68" s="38">
        <v>0.47</v>
      </c>
      <c r="E68" s="39" t="s">
        <v>319</v>
      </c>
      <c r="F68" s="41" t="s">
        <v>12</v>
      </c>
    </row>
    <row r="69" spans="1:6" x14ac:dyDescent="0.25">
      <c r="A69" s="34" t="s">
        <v>435</v>
      </c>
      <c r="B69" s="37">
        <v>250</v>
      </c>
      <c r="C69" s="37">
        <v>49</v>
      </c>
      <c r="D69" s="38">
        <v>0.499</v>
      </c>
      <c r="E69" s="39" t="s">
        <v>319</v>
      </c>
      <c r="F69" s="41" t="s">
        <v>12</v>
      </c>
    </row>
    <row r="70" spans="1:6" x14ac:dyDescent="0.25">
      <c r="A70" s="34" t="s">
        <v>436</v>
      </c>
      <c r="B70" s="37">
        <v>250</v>
      </c>
      <c r="C70" s="37">
        <v>54</v>
      </c>
      <c r="D70" s="38">
        <v>0.60899999999999999</v>
      </c>
      <c r="E70" s="39" t="s">
        <v>319</v>
      </c>
      <c r="F70" s="41" t="s">
        <v>12</v>
      </c>
    </row>
    <row r="71" spans="1:6" x14ac:dyDescent="0.25">
      <c r="A71" s="34" t="s">
        <v>437</v>
      </c>
      <c r="B71" s="37">
        <v>250</v>
      </c>
      <c r="C71" s="37">
        <v>45</v>
      </c>
      <c r="D71" s="38">
        <v>0.42299999999999999</v>
      </c>
      <c r="E71" s="39" t="s">
        <v>319</v>
      </c>
      <c r="F71" s="41" t="s">
        <v>12</v>
      </c>
    </row>
    <row r="72" spans="1:6" x14ac:dyDescent="0.25">
      <c r="A72" s="34" t="s">
        <v>438</v>
      </c>
      <c r="B72" s="37">
        <v>250</v>
      </c>
      <c r="C72" s="37">
        <v>47</v>
      </c>
      <c r="D72" s="38">
        <v>0.46</v>
      </c>
      <c r="E72" s="39" t="s">
        <v>319</v>
      </c>
      <c r="F72" s="41" t="s">
        <v>12</v>
      </c>
    </row>
    <row r="73" spans="1:6" x14ac:dyDescent="0.25">
      <c r="A73" s="34" t="s">
        <v>439</v>
      </c>
      <c r="B73" s="37">
        <v>250</v>
      </c>
      <c r="C73" s="37">
        <v>56</v>
      </c>
      <c r="D73" s="38">
        <v>0.65400000000000003</v>
      </c>
      <c r="E73" s="39" t="s">
        <v>319</v>
      </c>
      <c r="F73" s="41" t="s">
        <v>12</v>
      </c>
    </row>
    <row r="74" spans="1:6" x14ac:dyDescent="0.25">
      <c r="A74" s="34" t="s">
        <v>440</v>
      </c>
      <c r="B74" s="37">
        <v>250</v>
      </c>
      <c r="C74" s="37">
        <v>40</v>
      </c>
      <c r="D74" s="38">
        <v>0.33700000000000002</v>
      </c>
      <c r="E74" s="39" t="s">
        <v>319</v>
      </c>
      <c r="F74" s="41" t="s">
        <v>12</v>
      </c>
    </row>
    <row r="75" spans="1:6" x14ac:dyDescent="0.25">
      <c r="A75" s="34" t="s">
        <v>441</v>
      </c>
      <c r="B75" s="37">
        <v>400</v>
      </c>
      <c r="C75" s="37">
        <v>50</v>
      </c>
      <c r="D75" s="38">
        <v>0.85799999999999998</v>
      </c>
      <c r="E75" s="39" t="s">
        <v>319</v>
      </c>
      <c r="F75" s="41" t="s">
        <v>12</v>
      </c>
    </row>
    <row r="76" spans="1:6" x14ac:dyDescent="0.25">
      <c r="A76" s="34" t="s">
        <v>442</v>
      </c>
      <c r="B76" s="37">
        <v>250</v>
      </c>
      <c r="C76" s="37">
        <v>52</v>
      </c>
      <c r="D76" s="38">
        <v>0.56599999999999995</v>
      </c>
      <c r="E76" s="39" t="s">
        <v>319</v>
      </c>
      <c r="F76" s="41" t="s">
        <v>12</v>
      </c>
    </row>
    <row r="77" spans="1:6" x14ac:dyDescent="0.25">
      <c r="A77" s="34" t="s">
        <v>443</v>
      </c>
      <c r="B77" s="37">
        <v>350</v>
      </c>
      <c r="C77" s="37">
        <v>49</v>
      </c>
      <c r="D77" s="38">
        <v>0.71399999999999997</v>
      </c>
      <c r="E77" s="39" t="s">
        <v>319</v>
      </c>
      <c r="F77" s="41" t="s">
        <v>12</v>
      </c>
    </row>
    <row r="78" spans="1:6" x14ac:dyDescent="0.25">
      <c r="A78" s="34" t="s">
        <v>444</v>
      </c>
      <c r="B78" s="37">
        <v>300</v>
      </c>
      <c r="C78" s="37">
        <v>34</v>
      </c>
      <c r="D78" s="38">
        <v>0.3</v>
      </c>
      <c r="E78" s="39" t="s">
        <v>319</v>
      </c>
      <c r="F78" s="41" t="s">
        <v>12</v>
      </c>
    </row>
    <row r="79" spans="1:6" x14ac:dyDescent="0.25">
      <c r="A79" s="34" t="s">
        <v>445</v>
      </c>
      <c r="B79" s="37">
        <v>300</v>
      </c>
      <c r="C79" s="37">
        <v>34</v>
      </c>
      <c r="D79" s="38">
        <v>0.3</v>
      </c>
      <c r="E79" s="39" t="s">
        <v>319</v>
      </c>
      <c r="F79" s="41" t="s">
        <v>12</v>
      </c>
    </row>
    <row r="80" spans="1:6" x14ac:dyDescent="0.25">
      <c r="A80" s="34" t="s">
        <v>446</v>
      </c>
      <c r="B80" s="37">
        <v>250</v>
      </c>
      <c r="C80" s="37">
        <v>49</v>
      </c>
      <c r="D80" s="38">
        <v>0.499</v>
      </c>
      <c r="E80" s="39" t="s">
        <v>319</v>
      </c>
      <c r="F80" s="41" t="s">
        <v>12</v>
      </c>
    </row>
    <row r="81" spans="1:6" x14ac:dyDescent="0.25">
      <c r="A81" s="34" t="s">
        <v>447</v>
      </c>
      <c r="B81" s="37">
        <v>250</v>
      </c>
      <c r="C81" s="37">
        <v>43</v>
      </c>
      <c r="D81" s="38">
        <v>0.38700000000000001</v>
      </c>
      <c r="E81" s="39" t="s">
        <v>319</v>
      </c>
      <c r="F81" s="41" t="s">
        <v>12</v>
      </c>
    </row>
    <row r="82" spans="1:6" x14ac:dyDescent="0.25">
      <c r="A82" s="34" t="s">
        <v>448</v>
      </c>
      <c r="B82" s="37">
        <v>300</v>
      </c>
      <c r="C82" s="37">
        <v>39</v>
      </c>
      <c r="D82" s="38">
        <v>0.39</v>
      </c>
      <c r="E82" s="39" t="s">
        <v>319</v>
      </c>
      <c r="F82" s="41" t="s">
        <v>12</v>
      </c>
    </row>
    <row r="83" spans="1:6" x14ac:dyDescent="0.25">
      <c r="A83" s="34" t="s">
        <v>449</v>
      </c>
      <c r="B83" s="37">
        <v>300</v>
      </c>
      <c r="C83" s="37">
        <v>46</v>
      </c>
      <c r="D83" s="38">
        <v>0.53600000000000003</v>
      </c>
      <c r="E83" s="39" t="s">
        <v>319</v>
      </c>
      <c r="F83" s="41" t="s">
        <v>12</v>
      </c>
    </row>
    <row r="84" spans="1:6" x14ac:dyDescent="0.25">
      <c r="A84" s="34" t="s">
        <v>450</v>
      </c>
      <c r="B84" s="37">
        <v>300</v>
      </c>
      <c r="C84" s="37">
        <v>37</v>
      </c>
      <c r="D84" s="38">
        <v>0.35299999999999998</v>
      </c>
      <c r="E84" s="39" t="s">
        <v>319</v>
      </c>
      <c r="F84" s="41" t="s">
        <v>12</v>
      </c>
    </row>
    <row r="85" spans="1:6" x14ac:dyDescent="0.25">
      <c r="A85" s="34" t="s">
        <v>451</v>
      </c>
      <c r="B85" s="37">
        <v>300</v>
      </c>
      <c r="C85" s="37">
        <v>34</v>
      </c>
      <c r="D85" s="38">
        <v>0.3</v>
      </c>
      <c r="E85" s="39" t="s">
        <v>319</v>
      </c>
      <c r="F85" s="41" t="s">
        <v>12</v>
      </c>
    </row>
    <row r="86" spans="1:6" x14ac:dyDescent="0.25">
      <c r="A86" s="36" t="s">
        <v>9</v>
      </c>
      <c r="B86" s="36"/>
      <c r="C86" s="36"/>
      <c r="D86" s="8">
        <f>SUM(D45:D85)</f>
        <v>19.550000000000008</v>
      </c>
      <c r="E86" s="9"/>
      <c r="F86" s="10"/>
    </row>
    <row r="87" spans="1:6" x14ac:dyDescent="0.25">
      <c r="A87" s="34" t="s">
        <v>452</v>
      </c>
      <c r="B87" s="37">
        <v>300</v>
      </c>
      <c r="C87" s="37">
        <v>43</v>
      </c>
      <c r="D87" s="38">
        <v>0.47</v>
      </c>
      <c r="E87" s="39" t="s">
        <v>319</v>
      </c>
      <c r="F87" s="41" t="s">
        <v>12</v>
      </c>
    </row>
    <row r="88" spans="1:6" x14ac:dyDescent="0.25">
      <c r="A88" s="34" t="s">
        <v>453</v>
      </c>
      <c r="B88" s="37">
        <v>400</v>
      </c>
      <c r="C88" s="37">
        <v>39</v>
      </c>
      <c r="D88" s="38">
        <v>0.53500000000000003</v>
      </c>
      <c r="E88" s="39" t="s">
        <v>319</v>
      </c>
      <c r="F88" s="41" t="s">
        <v>12</v>
      </c>
    </row>
    <row r="89" spans="1:6" x14ac:dyDescent="0.25">
      <c r="A89" s="34" t="s">
        <v>454</v>
      </c>
      <c r="B89" s="37">
        <v>300</v>
      </c>
      <c r="C89" s="37">
        <v>35</v>
      </c>
      <c r="D89" s="38">
        <v>0.317</v>
      </c>
      <c r="E89" s="39" t="s">
        <v>319</v>
      </c>
      <c r="F89" s="41" t="s">
        <v>12</v>
      </c>
    </row>
    <row r="90" spans="1:6" x14ac:dyDescent="0.25">
      <c r="A90" s="34" t="s">
        <v>455</v>
      </c>
      <c r="B90" s="37">
        <v>390</v>
      </c>
      <c r="C90" s="37">
        <v>33</v>
      </c>
      <c r="D90" s="38">
        <v>0.38</v>
      </c>
      <c r="E90" s="39" t="s">
        <v>319</v>
      </c>
      <c r="F90" s="41" t="s">
        <v>12</v>
      </c>
    </row>
    <row r="91" spans="1:6" x14ac:dyDescent="0.25">
      <c r="A91" s="34" t="s">
        <v>456</v>
      </c>
      <c r="B91" s="37">
        <v>250</v>
      </c>
      <c r="C91" s="37">
        <v>34</v>
      </c>
      <c r="D91" s="38">
        <v>0.246</v>
      </c>
      <c r="E91" s="39" t="s">
        <v>319</v>
      </c>
      <c r="F91" s="41" t="s">
        <v>12</v>
      </c>
    </row>
    <row r="92" spans="1:6" x14ac:dyDescent="0.25">
      <c r="A92" s="34" t="s">
        <v>457</v>
      </c>
      <c r="B92" s="37">
        <v>300</v>
      </c>
      <c r="C92" s="37">
        <v>56</v>
      </c>
      <c r="D92" s="38">
        <v>0.79400000000000004</v>
      </c>
      <c r="E92" s="39" t="s">
        <v>319</v>
      </c>
      <c r="F92" s="41" t="s">
        <v>12</v>
      </c>
    </row>
    <row r="93" spans="1:6" x14ac:dyDescent="0.25">
      <c r="A93" s="34" t="s">
        <v>458</v>
      </c>
      <c r="B93" s="37">
        <v>250</v>
      </c>
      <c r="C93" s="37">
        <v>42</v>
      </c>
      <c r="D93" s="38">
        <v>0.37</v>
      </c>
      <c r="E93" s="39" t="s">
        <v>319</v>
      </c>
      <c r="F93" s="41" t="s">
        <v>12</v>
      </c>
    </row>
    <row r="94" spans="1:6" x14ac:dyDescent="0.25">
      <c r="A94" s="34" t="s">
        <v>459</v>
      </c>
      <c r="B94" s="37">
        <v>250</v>
      </c>
      <c r="C94" s="37">
        <v>39</v>
      </c>
      <c r="D94" s="38">
        <v>0.32</v>
      </c>
      <c r="E94" s="39" t="s">
        <v>319</v>
      </c>
      <c r="F94" s="41" t="s">
        <v>12</v>
      </c>
    </row>
    <row r="95" spans="1:6" x14ac:dyDescent="0.25">
      <c r="A95" s="34" t="s">
        <v>460</v>
      </c>
      <c r="B95" s="37">
        <v>250</v>
      </c>
      <c r="C95" s="37">
        <v>53</v>
      </c>
      <c r="D95" s="38">
        <v>0.58799999999999997</v>
      </c>
      <c r="E95" s="39" t="s">
        <v>319</v>
      </c>
      <c r="F95" s="41" t="s">
        <v>12</v>
      </c>
    </row>
    <row r="96" spans="1:6" x14ac:dyDescent="0.25">
      <c r="A96" s="34" t="s">
        <v>461</v>
      </c>
      <c r="B96" s="37">
        <v>250</v>
      </c>
      <c r="C96" s="37">
        <v>59</v>
      </c>
      <c r="D96" s="38">
        <v>0.72299999999999998</v>
      </c>
      <c r="E96" s="39" t="s">
        <v>319</v>
      </c>
      <c r="F96" s="41" t="s">
        <v>12</v>
      </c>
    </row>
    <row r="97" spans="1:6" x14ac:dyDescent="0.25">
      <c r="A97" s="34" t="s">
        <v>462</v>
      </c>
      <c r="B97" s="37">
        <v>250</v>
      </c>
      <c r="C97" s="37">
        <v>51</v>
      </c>
      <c r="D97" s="38">
        <v>0.53900000000000003</v>
      </c>
      <c r="E97" s="39" t="s">
        <v>319</v>
      </c>
      <c r="F97" s="41" t="s">
        <v>12</v>
      </c>
    </row>
    <row r="98" spans="1:6" x14ac:dyDescent="0.25">
      <c r="A98" s="34" t="s">
        <v>463</v>
      </c>
      <c r="B98" s="37">
        <v>250</v>
      </c>
      <c r="C98" s="37">
        <v>47</v>
      </c>
      <c r="D98" s="38">
        <v>0.46</v>
      </c>
      <c r="E98" s="39" t="s">
        <v>319</v>
      </c>
      <c r="F98" s="41" t="s">
        <v>12</v>
      </c>
    </row>
    <row r="99" spans="1:6" x14ac:dyDescent="0.25">
      <c r="A99" s="34" t="s">
        <v>464</v>
      </c>
      <c r="B99" s="37">
        <v>250</v>
      </c>
      <c r="C99" s="37">
        <v>39</v>
      </c>
      <c r="D99" s="38">
        <v>0.32</v>
      </c>
      <c r="E99" s="39" t="s">
        <v>319</v>
      </c>
      <c r="F99" s="41" t="s">
        <v>12</v>
      </c>
    </row>
    <row r="100" spans="1:6" x14ac:dyDescent="0.25">
      <c r="A100" s="34" t="s">
        <v>465</v>
      </c>
      <c r="B100" s="37">
        <v>250</v>
      </c>
      <c r="C100" s="37">
        <v>51</v>
      </c>
      <c r="D100" s="38">
        <v>0.53900000000000003</v>
      </c>
      <c r="E100" s="39" t="s">
        <v>319</v>
      </c>
      <c r="F100" s="41" t="s">
        <v>12</v>
      </c>
    </row>
    <row r="101" spans="1:6" x14ac:dyDescent="0.25">
      <c r="A101" s="34" t="s">
        <v>466</v>
      </c>
      <c r="B101" s="37">
        <v>250</v>
      </c>
      <c r="C101" s="37">
        <v>47</v>
      </c>
      <c r="D101" s="38">
        <v>0.46</v>
      </c>
      <c r="E101" s="39" t="s">
        <v>319</v>
      </c>
      <c r="F101" s="41" t="s">
        <v>12</v>
      </c>
    </row>
    <row r="102" spans="1:6" x14ac:dyDescent="0.25">
      <c r="A102" s="34" t="s">
        <v>467</v>
      </c>
      <c r="B102" s="37">
        <v>250</v>
      </c>
      <c r="C102" s="37">
        <v>38</v>
      </c>
      <c r="D102" s="38">
        <v>0.30499999999999999</v>
      </c>
      <c r="E102" s="39" t="s">
        <v>319</v>
      </c>
      <c r="F102" s="41" t="s">
        <v>12</v>
      </c>
    </row>
    <row r="103" spans="1:6" x14ac:dyDescent="0.25">
      <c r="A103" s="34" t="s">
        <v>468</v>
      </c>
      <c r="B103" s="37">
        <v>250</v>
      </c>
      <c r="C103" s="37">
        <v>42</v>
      </c>
      <c r="D103" s="38">
        <v>0.37</v>
      </c>
      <c r="E103" s="39" t="s">
        <v>319</v>
      </c>
      <c r="F103" s="41" t="s">
        <v>12</v>
      </c>
    </row>
    <row r="104" spans="1:6" x14ac:dyDescent="0.25">
      <c r="A104" s="34" t="s">
        <v>469</v>
      </c>
      <c r="B104" s="37">
        <v>250</v>
      </c>
      <c r="C104" s="37">
        <v>51</v>
      </c>
      <c r="D104" s="38">
        <v>0.53900000000000003</v>
      </c>
      <c r="E104" s="39" t="s">
        <v>319</v>
      </c>
      <c r="F104" s="41" t="s">
        <v>12</v>
      </c>
    </row>
    <row r="105" spans="1:6" x14ac:dyDescent="0.25">
      <c r="A105" s="34" t="s">
        <v>470</v>
      </c>
      <c r="B105" s="37">
        <v>250</v>
      </c>
      <c r="C105" s="37">
        <v>39</v>
      </c>
      <c r="D105" s="38">
        <v>0.32</v>
      </c>
      <c r="E105" s="39" t="s">
        <v>319</v>
      </c>
      <c r="F105" s="41" t="s">
        <v>12</v>
      </c>
    </row>
    <row r="106" spans="1:6" x14ac:dyDescent="0.25">
      <c r="A106" s="34" t="s">
        <v>471</v>
      </c>
      <c r="B106" s="37">
        <v>400</v>
      </c>
      <c r="C106" s="37">
        <v>46</v>
      </c>
      <c r="D106" s="38">
        <v>0.73099999999999998</v>
      </c>
      <c r="E106" s="39" t="s">
        <v>319</v>
      </c>
      <c r="F106" s="41" t="s">
        <v>12</v>
      </c>
    </row>
    <row r="107" spans="1:6" x14ac:dyDescent="0.25">
      <c r="A107" s="34" t="s">
        <v>472</v>
      </c>
      <c r="B107" s="37">
        <v>250</v>
      </c>
      <c r="C107" s="37">
        <v>44</v>
      </c>
      <c r="D107" s="38">
        <v>0.40500000000000003</v>
      </c>
      <c r="E107" s="39" t="s">
        <v>319</v>
      </c>
      <c r="F107" s="41" t="s">
        <v>12</v>
      </c>
    </row>
    <row r="108" spans="1:6" x14ac:dyDescent="0.25">
      <c r="A108" s="34" t="s">
        <v>473</v>
      </c>
      <c r="B108" s="37">
        <v>250</v>
      </c>
      <c r="C108" s="37">
        <v>53</v>
      </c>
      <c r="D108" s="38">
        <v>0.58799999999999997</v>
      </c>
      <c r="E108" s="39" t="s">
        <v>319</v>
      </c>
      <c r="F108" s="41" t="s">
        <v>12</v>
      </c>
    </row>
    <row r="109" spans="1:6" x14ac:dyDescent="0.25">
      <c r="A109" s="34" t="s">
        <v>474</v>
      </c>
      <c r="B109" s="37">
        <v>250</v>
      </c>
      <c r="C109" s="37">
        <v>42</v>
      </c>
      <c r="D109" s="38">
        <v>0.37</v>
      </c>
      <c r="E109" s="39" t="s">
        <v>319</v>
      </c>
      <c r="F109" s="41" t="s">
        <v>12</v>
      </c>
    </row>
    <row r="110" spans="1:6" x14ac:dyDescent="0.25">
      <c r="A110" s="34" t="s">
        <v>475</v>
      </c>
      <c r="B110" s="37">
        <v>300</v>
      </c>
      <c r="C110" s="37">
        <v>60</v>
      </c>
      <c r="D110" s="38">
        <v>0.90700000000000003</v>
      </c>
      <c r="E110" s="39" t="s">
        <v>319</v>
      </c>
      <c r="F110" s="41" t="s">
        <v>12</v>
      </c>
    </row>
    <row r="111" spans="1:6" x14ac:dyDescent="0.25">
      <c r="A111" s="34" t="s">
        <v>476</v>
      </c>
      <c r="B111" s="37">
        <v>250</v>
      </c>
      <c r="C111" s="37">
        <v>56</v>
      </c>
      <c r="D111" s="38">
        <v>0.65400000000000003</v>
      </c>
      <c r="E111" s="39" t="s">
        <v>319</v>
      </c>
      <c r="F111" s="41" t="s">
        <v>12</v>
      </c>
    </row>
    <row r="112" spans="1:6" x14ac:dyDescent="0.25">
      <c r="A112" s="34" t="s">
        <v>477</v>
      </c>
      <c r="B112" s="37">
        <v>300</v>
      </c>
      <c r="C112" s="37">
        <v>52</v>
      </c>
      <c r="D112" s="38">
        <v>0.68799999999999994</v>
      </c>
      <c r="E112" s="39" t="s">
        <v>319</v>
      </c>
      <c r="F112" s="41" t="s">
        <v>12</v>
      </c>
    </row>
    <row r="113" spans="1:6" x14ac:dyDescent="0.25">
      <c r="A113" s="34" t="s">
        <v>478</v>
      </c>
      <c r="B113" s="37">
        <v>250</v>
      </c>
      <c r="C113" s="37">
        <v>40</v>
      </c>
      <c r="D113" s="38">
        <v>0.33700000000000002</v>
      </c>
      <c r="E113" s="39" t="s">
        <v>319</v>
      </c>
      <c r="F113" s="41" t="s">
        <v>12</v>
      </c>
    </row>
    <row r="114" spans="1:6" x14ac:dyDescent="0.25">
      <c r="A114" s="34" t="s">
        <v>479</v>
      </c>
      <c r="B114" s="37">
        <v>400</v>
      </c>
      <c r="C114" s="37">
        <v>71</v>
      </c>
      <c r="D114" s="38">
        <v>1.708</v>
      </c>
      <c r="E114" s="39" t="s">
        <v>319</v>
      </c>
      <c r="F114" s="41" t="s">
        <v>12</v>
      </c>
    </row>
    <row r="115" spans="1:6" x14ac:dyDescent="0.25">
      <c r="A115" s="34" t="s">
        <v>480</v>
      </c>
      <c r="B115" s="37">
        <v>300</v>
      </c>
      <c r="C115" s="37">
        <v>40</v>
      </c>
      <c r="D115" s="38">
        <v>0.40899999999999997</v>
      </c>
      <c r="E115" s="39" t="s">
        <v>319</v>
      </c>
      <c r="F115" s="41" t="s">
        <v>12</v>
      </c>
    </row>
    <row r="116" spans="1:6" x14ac:dyDescent="0.25">
      <c r="A116" s="34" t="s">
        <v>481</v>
      </c>
      <c r="B116" s="37">
        <v>300</v>
      </c>
      <c r="C116" s="37">
        <v>37</v>
      </c>
      <c r="D116" s="38">
        <v>0.35299999999999998</v>
      </c>
      <c r="E116" s="39" t="s">
        <v>319</v>
      </c>
      <c r="F116" s="41" t="s">
        <v>12</v>
      </c>
    </row>
    <row r="117" spans="1:6" x14ac:dyDescent="0.25">
      <c r="A117" s="34" t="s">
        <v>482</v>
      </c>
      <c r="B117" s="37">
        <v>300</v>
      </c>
      <c r="C117" s="37">
        <v>50</v>
      </c>
      <c r="D117" s="38">
        <v>0.629</v>
      </c>
      <c r="E117" s="39" t="s">
        <v>319</v>
      </c>
      <c r="F117" s="41" t="s">
        <v>12</v>
      </c>
    </row>
    <row r="118" spans="1:6" x14ac:dyDescent="0.25">
      <c r="A118" s="34" t="s">
        <v>483</v>
      </c>
      <c r="B118" s="37">
        <v>250</v>
      </c>
      <c r="C118" s="37">
        <v>39</v>
      </c>
      <c r="D118" s="38">
        <v>0.32</v>
      </c>
      <c r="E118" s="39" t="s">
        <v>319</v>
      </c>
      <c r="F118" s="41" t="s">
        <v>12</v>
      </c>
    </row>
    <row r="119" spans="1:6" x14ac:dyDescent="0.25">
      <c r="A119" s="34" t="s">
        <v>484</v>
      </c>
      <c r="B119" s="37">
        <v>350</v>
      </c>
      <c r="C119" s="37">
        <v>48</v>
      </c>
      <c r="D119" s="38">
        <v>0.68600000000000005</v>
      </c>
      <c r="E119" s="39" t="s">
        <v>319</v>
      </c>
      <c r="F119" s="41" t="s">
        <v>12</v>
      </c>
    </row>
    <row r="120" spans="1:6" x14ac:dyDescent="0.25">
      <c r="A120" s="34" t="s">
        <v>485</v>
      </c>
      <c r="B120" s="37">
        <v>250</v>
      </c>
      <c r="C120" s="37">
        <v>35</v>
      </c>
      <c r="D120" s="38">
        <v>0.26</v>
      </c>
      <c r="E120" s="39" t="s">
        <v>319</v>
      </c>
      <c r="F120" s="41" t="s">
        <v>12</v>
      </c>
    </row>
    <row r="121" spans="1:6" x14ac:dyDescent="0.25">
      <c r="A121" s="34" t="s">
        <v>486</v>
      </c>
      <c r="B121" s="37">
        <v>250</v>
      </c>
      <c r="C121" s="37">
        <v>52</v>
      </c>
      <c r="D121" s="38">
        <v>0.56599999999999995</v>
      </c>
      <c r="E121" s="39" t="s">
        <v>319</v>
      </c>
      <c r="F121" s="41" t="s">
        <v>12</v>
      </c>
    </row>
    <row r="122" spans="1:6" x14ac:dyDescent="0.25">
      <c r="A122" s="36" t="s">
        <v>9</v>
      </c>
      <c r="B122" s="36"/>
      <c r="C122" s="36"/>
      <c r="D122" s="8">
        <f>SUM(D87:D121)</f>
        <v>18.206</v>
      </c>
      <c r="E122" s="9"/>
      <c r="F122" s="10"/>
    </row>
    <row r="123" spans="1:6" ht="24" customHeight="1" x14ac:dyDescent="0.25">
      <c r="A123" s="36" t="s">
        <v>8</v>
      </c>
      <c r="B123" s="36"/>
      <c r="C123" s="36"/>
      <c r="D123" s="11">
        <f>D122+D86+D44</f>
        <v>51.661000000000008</v>
      </c>
      <c r="E123" s="12"/>
      <c r="F123" s="12"/>
    </row>
  </sheetData>
  <autoFilter ref="A2:F2" xr:uid="{00000000-0009-0000-0000-000003000000}"/>
  <mergeCells count="5">
    <mergeCell ref="A122:C122"/>
    <mergeCell ref="A123:C123"/>
    <mergeCell ref="A44:C44"/>
    <mergeCell ref="A86:C86"/>
    <mergeCell ref="A1:F1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&amp;L&amp;"-,Félkövér"Nyírlugosi Erdészet&amp;Roldal / Seite &amp;P / &amp;N
2026. 03. 30.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2C8BE-9E91-42BC-BB1B-B5BB56F9F941}">
  <dimension ref="A1:I52"/>
  <sheetViews>
    <sheetView zoomScale="85" zoomScaleNormal="85" workbookViewId="0">
      <selection activeCell="E24" sqref="E24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7.140625" style="2" customWidth="1"/>
    <col min="6" max="6" width="14.7109375" style="3" customWidth="1"/>
    <col min="7" max="16384" width="9.140625" style="3"/>
  </cols>
  <sheetData>
    <row r="1" spans="1:9" ht="50.1" customHeight="1" x14ac:dyDescent="0.25">
      <c r="A1" s="35" t="s">
        <v>538</v>
      </c>
      <c r="B1" s="35"/>
      <c r="C1" s="35"/>
      <c r="D1" s="35"/>
      <c r="E1" s="35"/>
      <c r="F1" s="35"/>
    </row>
    <row r="2" spans="1:9" ht="43.5" customHeight="1" x14ac:dyDescent="0.25">
      <c r="A2" s="4" t="s">
        <v>1</v>
      </c>
      <c r="B2" s="4" t="s">
        <v>2</v>
      </c>
      <c r="C2" s="4" t="s">
        <v>3</v>
      </c>
      <c r="D2" s="5" t="s">
        <v>0</v>
      </c>
      <c r="E2" s="4" t="s">
        <v>4</v>
      </c>
      <c r="F2" s="6" t="s">
        <v>5</v>
      </c>
      <c r="I2" s="22"/>
    </row>
    <row r="3" spans="1:9" x14ac:dyDescent="0.25">
      <c r="A3" s="34" t="s">
        <v>489</v>
      </c>
      <c r="B3" s="37">
        <v>300</v>
      </c>
      <c r="C3" s="37">
        <v>35</v>
      </c>
      <c r="D3" s="38">
        <v>0.317</v>
      </c>
      <c r="E3" s="39" t="s">
        <v>508</v>
      </c>
      <c r="F3" s="22" t="s">
        <v>539</v>
      </c>
    </row>
    <row r="4" spans="1:9" x14ac:dyDescent="0.25">
      <c r="A4" s="34" t="s">
        <v>490</v>
      </c>
      <c r="B4" s="37">
        <v>350</v>
      </c>
      <c r="C4" s="37">
        <v>33</v>
      </c>
      <c r="D4" s="38">
        <v>0.33600000000000002</v>
      </c>
      <c r="E4" s="39" t="s">
        <v>508</v>
      </c>
      <c r="F4" s="22" t="s">
        <v>539</v>
      </c>
    </row>
    <row r="5" spans="1:9" x14ac:dyDescent="0.25">
      <c r="A5" s="34" t="s">
        <v>491</v>
      </c>
      <c r="B5" s="37">
        <v>250</v>
      </c>
      <c r="C5" s="37">
        <v>37</v>
      </c>
      <c r="D5" s="38">
        <v>0.28999999999999998</v>
      </c>
      <c r="E5" s="39" t="s">
        <v>508</v>
      </c>
      <c r="F5" s="22" t="s">
        <v>539</v>
      </c>
    </row>
    <row r="6" spans="1:9" x14ac:dyDescent="0.25">
      <c r="A6" s="34" t="s">
        <v>492</v>
      </c>
      <c r="B6" s="37">
        <v>250</v>
      </c>
      <c r="C6" s="37">
        <v>39</v>
      </c>
      <c r="D6" s="38">
        <v>0.32</v>
      </c>
      <c r="E6" s="39" t="s">
        <v>508</v>
      </c>
      <c r="F6" s="22" t="s">
        <v>539</v>
      </c>
    </row>
    <row r="7" spans="1:9" x14ac:dyDescent="0.25">
      <c r="A7" s="34" t="s">
        <v>493</v>
      </c>
      <c r="B7" s="37">
        <v>250</v>
      </c>
      <c r="C7" s="37">
        <v>33</v>
      </c>
      <c r="D7" s="38">
        <v>0.23200000000000001</v>
      </c>
      <c r="E7" s="39" t="s">
        <v>508</v>
      </c>
      <c r="F7" s="22" t="s">
        <v>539</v>
      </c>
    </row>
    <row r="8" spans="1:9" x14ac:dyDescent="0.25">
      <c r="A8" s="34" t="s">
        <v>494</v>
      </c>
      <c r="B8" s="37">
        <v>300</v>
      </c>
      <c r="C8" s="37">
        <v>44</v>
      </c>
      <c r="D8" s="38">
        <v>0.49199999999999999</v>
      </c>
      <c r="E8" s="39" t="s">
        <v>508</v>
      </c>
      <c r="F8" s="22" t="s">
        <v>539</v>
      </c>
    </row>
    <row r="9" spans="1:9" x14ac:dyDescent="0.25">
      <c r="A9" s="34" t="s">
        <v>495</v>
      </c>
      <c r="B9" s="37">
        <v>250</v>
      </c>
      <c r="C9" s="37">
        <v>40</v>
      </c>
      <c r="D9" s="38">
        <v>0.33700000000000002</v>
      </c>
      <c r="E9" s="39" t="s">
        <v>508</v>
      </c>
      <c r="F9" s="22" t="s">
        <v>539</v>
      </c>
    </row>
    <row r="10" spans="1:9" x14ac:dyDescent="0.25">
      <c r="A10" s="34" t="s">
        <v>496</v>
      </c>
      <c r="B10" s="37">
        <v>250</v>
      </c>
      <c r="C10" s="37">
        <v>39</v>
      </c>
      <c r="D10" s="38">
        <v>0.32</v>
      </c>
      <c r="E10" s="39" t="s">
        <v>508</v>
      </c>
      <c r="F10" s="22" t="s">
        <v>539</v>
      </c>
    </row>
    <row r="11" spans="1:9" x14ac:dyDescent="0.25">
      <c r="A11" s="34" t="s">
        <v>497</v>
      </c>
      <c r="B11" s="37">
        <v>250</v>
      </c>
      <c r="C11" s="37">
        <v>37</v>
      </c>
      <c r="D11" s="38">
        <v>0.28999999999999998</v>
      </c>
      <c r="E11" s="39" t="s">
        <v>508</v>
      </c>
      <c r="F11" s="22" t="s">
        <v>539</v>
      </c>
    </row>
    <row r="12" spans="1:9" x14ac:dyDescent="0.25">
      <c r="A12" s="34" t="s">
        <v>498</v>
      </c>
      <c r="B12" s="37">
        <v>280</v>
      </c>
      <c r="C12" s="37">
        <v>39</v>
      </c>
      <c r="D12" s="38">
        <v>0.36199999999999999</v>
      </c>
      <c r="E12" s="39" t="s">
        <v>508</v>
      </c>
      <c r="F12" s="22" t="s">
        <v>539</v>
      </c>
    </row>
    <row r="13" spans="1:9" x14ac:dyDescent="0.25">
      <c r="A13" s="34" t="s">
        <v>499</v>
      </c>
      <c r="B13" s="37">
        <v>300</v>
      </c>
      <c r="C13" s="37">
        <v>42</v>
      </c>
      <c r="D13" s="38">
        <v>0.45</v>
      </c>
      <c r="E13" s="39" t="s">
        <v>508</v>
      </c>
      <c r="F13" s="22" t="s">
        <v>539</v>
      </c>
    </row>
    <row r="14" spans="1:9" x14ac:dyDescent="0.25">
      <c r="A14" s="34" t="s">
        <v>500</v>
      </c>
      <c r="B14" s="37">
        <v>350</v>
      </c>
      <c r="C14" s="37">
        <v>36</v>
      </c>
      <c r="D14" s="38">
        <v>0.39600000000000002</v>
      </c>
      <c r="E14" s="39" t="s">
        <v>508</v>
      </c>
      <c r="F14" s="22" t="s">
        <v>539</v>
      </c>
    </row>
    <row r="15" spans="1:9" x14ac:dyDescent="0.25">
      <c r="A15" s="34" t="s">
        <v>501</v>
      </c>
      <c r="B15" s="37">
        <v>240</v>
      </c>
      <c r="C15" s="37">
        <v>41</v>
      </c>
      <c r="D15" s="38">
        <v>0.33800000000000002</v>
      </c>
      <c r="E15" s="39" t="s">
        <v>508</v>
      </c>
      <c r="F15" s="22" t="s">
        <v>539</v>
      </c>
    </row>
    <row r="16" spans="1:9" x14ac:dyDescent="0.25">
      <c r="A16" s="34" t="s">
        <v>502</v>
      </c>
      <c r="B16" s="37">
        <v>250</v>
      </c>
      <c r="C16" s="37">
        <v>38</v>
      </c>
      <c r="D16" s="38">
        <v>0.30499999999999999</v>
      </c>
      <c r="E16" s="39" t="s">
        <v>508</v>
      </c>
      <c r="F16" s="22" t="s">
        <v>539</v>
      </c>
    </row>
    <row r="17" spans="1:6" x14ac:dyDescent="0.25">
      <c r="A17" s="34" t="s">
        <v>503</v>
      </c>
      <c r="B17" s="37">
        <v>250</v>
      </c>
      <c r="C17" s="37">
        <v>32</v>
      </c>
      <c r="D17" s="38">
        <v>0.219</v>
      </c>
      <c r="E17" s="39" t="s">
        <v>508</v>
      </c>
      <c r="F17" s="22" t="s">
        <v>539</v>
      </c>
    </row>
    <row r="18" spans="1:6" x14ac:dyDescent="0.25">
      <c r="A18" s="34" t="s">
        <v>504</v>
      </c>
      <c r="B18" s="37">
        <v>250</v>
      </c>
      <c r="C18" s="37">
        <v>34</v>
      </c>
      <c r="D18" s="38">
        <v>0.246</v>
      </c>
      <c r="E18" s="39" t="s">
        <v>508</v>
      </c>
      <c r="F18" s="22" t="s">
        <v>539</v>
      </c>
    </row>
    <row r="19" spans="1:6" x14ac:dyDescent="0.25">
      <c r="A19" s="34" t="s">
        <v>505</v>
      </c>
      <c r="B19" s="37">
        <v>250</v>
      </c>
      <c r="C19" s="37">
        <v>38</v>
      </c>
      <c r="D19" s="38">
        <v>0.30499999999999999</v>
      </c>
      <c r="E19" s="39" t="s">
        <v>508</v>
      </c>
      <c r="F19" s="22" t="s">
        <v>539</v>
      </c>
    </row>
    <row r="20" spans="1:6" x14ac:dyDescent="0.25">
      <c r="A20" s="34" t="s">
        <v>506</v>
      </c>
      <c r="B20" s="37">
        <v>250</v>
      </c>
      <c r="C20" s="37">
        <v>38</v>
      </c>
      <c r="D20" s="38">
        <v>0.30499999999999999</v>
      </c>
      <c r="E20" s="39" t="s">
        <v>508</v>
      </c>
      <c r="F20" s="22" t="s">
        <v>539</v>
      </c>
    </row>
    <row r="21" spans="1:6" x14ac:dyDescent="0.25">
      <c r="A21" s="34" t="s">
        <v>507</v>
      </c>
      <c r="B21" s="37">
        <v>250</v>
      </c>
      <c r="C21" s="37">
        <v>38</v>
      </c>
      <c r="D21" s="38">
        <v>0.30499999999999999</v>
      </c>
      <c r="E21" s="39" t="s">
        <v>508</v>
      </c>
      <c r="F21" s="22" t="s">
        <v>539</v>
      </c>
    </row>
    <row r="22" spans="1:6" x14ac:dyDescent="0.25">
      <c r="A22" s="34" t="s">
        <v>509</v>
      </c>
      <c r="B22" s="37">
        <v>250</v>
      </c>
      <c r="C22" s="37">
        <v>35</v>
      </c>
      <c r="D22" s="38">
        <v>0.26</v>
      </c>
      <c r="E22" s="39" t="s">
        <v>537</v>
      </c>
      <c r="F22" s="22" t="s">
        <v>539</v>
      </c>
    </row>
    <row r="23" spans="1:6" x14ac:dyDescent="0.25">
      <c r="A23" s="34" t="s">
        <v>510</v>
      </c>
      <c r="B23" s="37">
        <v>250</v>
      </c>
      <c r="C23" s="37">
        <v>45</v>
      </c>
      <c r="D23" s="38">
        <v>0.42299999999999999</v>
      </c>
      <c r="E23" s="39" t="s">
        <v>537</v>
      </c>
      <c r="F23" s="22" t="s">
        <v>539</v>
      </c>
    </row>
    <row r="24" spans="1:6" x14ac:dyDescent="0.25">
      <c r="A24" s="34" t="s">
        <v>511</v>
      </c>
      <c r="B24" s="37">
        <v>250</v>
      </c>
      <c r="C24" s="37">
        <v>53</v>
      </c>
      <c r="D24" s="38">
        <v>0.58799999999999997</v>
      </c>
      <c r="E24" s="39" t="s">
        <v>537</v>
      </c>
      <c r="F24" s="22" t="s">
        <v>539</v>
      </c>
    </row>
    <row r="25" spans="1:6" x14ac:dyDescent="0.25">
      <c r="A25" s="34" t="s">
        <v>512</v>
      </c>
      <c r="B25" s="37">
        <v>300</v>
      </c>
      <c r="C25" s="37">
        <v>47</v>
      </c>
      <c r="D25" s="38">
        <v>0.55800000000000005</v>
      </c>
      <c r="E25" s="39" t="s">
        <v>537</v>
      </c>
      <c r="F25" s="22" t="s">
        <v>539</v>
      </c>
    </row>
    <row r="26" spans="1:6" x14ac:dyDescent="0.25">
      <c r="A26" s="34" t="s">
        <v>513</v>
      </c>
      <c r="B26" s="37">
        <v>290</v>
      </c>
      <c r="C26" s="37">
        <v>47</v>
      </c>
      <c r="D26" s="38">
        <v>0.53800000000000003</v>
      </c>
      <c r="E26" s="39" t="s">
        <v>537</v>
      </c>
      <c r="F26" s="22" t="s">
        <v>539</v>
      </c>
    </row>
    <row r="27" spans="1:6" x14ac:dyDescent="0.25">
      <c r="A27" s="34" t="s">
        <v>514</v>
      </c>
      <c r="B27" s="37">
        <v>300</v>
      </c>
      <c r="C27" s="37">
        <v>35</v>
      </c>
      <c r="D27" s="38">
        <v>0.317</v>
      </c>
      <c r="E27" s="39" t="s">
        <v>537</v>
      </c>
      <c r="F27" s="22" t="s">
        <v>539</v>
      </c>
    </row>
    <row r="28" spans="1:6" x14ac:dyDescent="0.25">
      <c r="A28" s="34" t="s">
        <v>515</v>
      </c>
      <c r="B28" s="37">
        <v>300</v>
      </c>
      <c r="C28" s="37">
        <v>43</v>
      </c>
      <c r="D28" s="38">
        <v>0.47</v>
      </c>
      <c r="E28" s="39" t="s">
        <v>537</v>
      </c>
      <c r="F28" s="22" t="s">
        <v>539</v>
      </c>
    </row>
    <row r="29" spans="1:6" x14ac:dyDescent="0.25">
      <c r="A29" s="34" t="s">
        <v>516</v>
      </c>
      <c r="B29" s="37">
        <v>300</v>
      </c>
      <c r="C29" s="37">
        <v>37</v>
      </c>
      <c r="D29" s="38">
        <v>0.35299999999999998</v>
      </c>
      <c r="E29" s="39" t="s">
        <v>537</v>
      </c>
      <c r="F29" s="22" t="s">
        <v>539</v>
      </c>
    </row>
    <row r="30" spans="1:6" x14ac:dyDescent="0.25">
      <c r="A30" s="34" t="s">
        <v>517</v>
      </c>
      <c r="B30" s="37">
        <v>300</v>
      </c>
      <c r="C30" s="37">
        <v>42</v>
      </c>
      <c r="D30" s="38">
        <v>0.45</v>
      </c>
      <c r="E30" s="39" t="s">
        <v>537</v>
      </c>
      <c r="F30" s="22" t="s">
        <v>539</v>
      </c>
    </row>
    <row r="31" spans="1:6" x14ac:dyDescent="0.25">
      <c r="A31" s="34" t="s">
        <v>518</v>
      </c>
      <c r="B31" s="37">
        <v>300</v>
      </c>
      <c r="C31" s="37">
        <v>30</v>
      </c>
      <c r="D31" s="38">
        <v>0.23100000000000001</v>
      </c>
      <c r="E31" s="39" t="s">
        <v>537</v>
      </c>
      <c r="F31" s="22" t="s">
        <v>539</v>
      </c>
    </row>
    <row r="32" spans="1:6" x14ac:dyDescent="0.25">
      <c r="A32" s="34" t="s">
        <v>519</v>
      </c>
      <c r="B32" s="37">
        <v>300</v>
      </c>
      <c r="C32" s="37">
        <v>30</v>
      </c>
      <c r="D32" s="38">
        <v>0.23100000000000001</v>
      </c>
      <c r="E32" s="39" t="s">
        <v>537</v>
      </c>
      <c r="F32" s="22" t="s">
        <v>539</v>
      </c>
    </row>
    <row r="33" spans="1:6" x14ac:dyDescent="0.25">
      <c r="A33" s="34" t="s">
        <v>520</v>
      </c>
      <c r="B33" s="37">
        <v>300</v>
      </c>
      <c r="C33" s="37">
        <v>30</v>
      </c>
      <c r="D33" s="38">
        <v>0.23100000000000001</v>
      </c>
      <c r="E33" s="39" t="s">
        <v>537</v>
      </c>
      <c r="F33" s="22" t="s">
        <v>539</v>
      </c>
    </row>
    <row r="34" spans="1:6" x14ac:dyDescent="0.25">
      <c r="A34" s="34" t="s">
        <v>521</v>
      </c>
      <c r="B34" s="37">
        <v>300</v>
      </c>
      <c r="C34" s="37">
        <v>39</v>
      </c>
      <c r="D34" s="38">
        <v>0.39</v>
      </c>
      <c r="E34" s="39" t="s">
        <v>537</v>
      </c>
      <c r="F34" s="22" t="s">
        <v>539</v>
      </c>
    </row>
    <row r="35" spans="1:6" x14ac:dyDescent="0.25">
      <c r="A35" s="34" t="s">
        <v>522</v>
      </c>
      <c r="B35" s="37">
        <v>300</v>
      </c>
      <c r="C35" s="37">
        <v>35</v>
      </c>
      <c r="D35" s="38">
        <v>0.317</v>
      </c>
      <c r="E35" s="39" t="s">
        <v>537</v>
      </c>
      <c r="F35" s="22" t="s">
        <v>539</v>
      </c>
    </row>
    <row r="36" spans="1:6" x14ac:dyDescent="0.25">
      <c r="A36" s="34" t="s">
        <v>523</v>
      </c>
      <c r="B36" s="37">
        <v>320</v>
      </c>
      <c r="C36" s="37">
        <v>71</v>
      </c>
      <c r="D36" s="38">
        <v>1.3460000000000001</v>
      </c>
      <c r="E36" s="39" t="s">
        <v>537</v>
      </c>
      <c r="F36" s="22" t="s">
        <v>539</v>
      </c>
    </row>
    <row r="37" spans="1:6" x14ac:dyDescent="0.25">
      <c r="A37" s="34" t="s">
        <v>524</v>
      </c>
      <c r="B37" s="37">
        <v>300</v>
      </c>
      <c r="C37" s="37">
        <v>46</v>
      </c>
      <c r="D37" s="38">
        <v>0.53600000000000003</v>
      </c>
      <c r="E37" s="39" t="s">
        <v>537</v>
      </c>
      <c r="F37" s="22" t="s">
        <v>539</v>
      </c>
    </row>
    <row r="38" spans="1:6" x14ac:dyDescent="0.25">
      <c r="A38" s="34" t="s">
        <v>525</v>
      </c>
      <c r="B38" s="37">
        <v>300</v>
      </c>
      <c r="C38" s="37">
        <v>65</v>
      </c>
      <c r="D38" s="38">
        <v>1.0589999999999999</v>
      </c>
      <c r="E38" s="39" t="s">
        <v>537</v>
      </c>
      <c r="F38" s="22" t="s">
        <v>539</v>
      </c>
    </row>
    <row r="39" spans="1:6" x14ac:dyDescent="0.25">
      <c r="A39" s="34" t="s">
        <v>526</v>
      </c>
      <c r="B39" s="37">
        <v>250</v>
      </c>
      <c r="C39" s="37">
        <v>33</v>
      </c>
      <c r="D39" s="38">
        <v>0.23200000000000001</v>
      </c>
      <c r="E39" s="39" t="s">
        <v>537</v>
      </c>
      <c r="F39" s="22" t="s">
        <v>539</v>
      </c>
    </row>
    <row r="40" spans="1:6" x14ac:dyDescent="0.25">
      <c r="A40" s="34" t="s">
        <v>527</v>
      </c>
      <c r="B40" s="37">
        <v>240</v>
      </c>
      <c r="C40" s="37">
        <v>40</v>
      </c>
      <c r="D40" s="38">
        <v>0.32200000000000001</v>
      </c>
      <c r="E40" s="39" t="s">
        <v>537</v>
      </c>
      <c r="F40" s="22" t="s">
        <v>539</v>
      </c>
    </row>
    <row r="41" spans="1:6" x14ac:dyDescent="0.25">
      <c r="A41" s="34" t="s">
        <v>528</v>
      </c>
      <c r="B41" s="37">
        <v>250</v>
      </c>
      <c r="C41" s="37">
        <v>47</v>
      </c>
      <c r="D41" s="38">
        <v>0.46</v>
      </c>
      <c r="E41" s="39" t="s">
        <v>537</v>
      </c>
      <c r="F41" s="22" t="s">
        <v>539</v>
      </c>
    </row>
    <row r="42" spans="1:6" x14ac:dyDescent="0.25">
      <c r="A42" s="34" t="s">
        <v>529</v>
      </c>
      <c r="B42" s="37">
        <v>250</v>
      </c>
      <c r="C42" s="37">
        <v>69</v>
      </c>
      <c r="D42" s="38">
        <v>0.98099999999999998</v>
      </c>
      <c r="E42" s="39" t="s">
        <v>537</v>
      </c>
      <c r="F42" s="22" t="s">
        <v>539</v>
      </c>
    </row>
    <row r="43" spans="1:6" x14ac:dyDescent="0.25">
      <c r="A43" s="34" t="s">
        <v>530</v>
      </c>
      <c r="B43" s="37">
        <v>250</v>
      </c>
      <c r="C43" s="37">
        <v>48</v>
      </c>
      <c r="D43" s="38">
        <v>0.47899999999999998</v>
      </c>
      <c r="E43" s="39" t="s">
        <v>537</v>
      </c>
      <c r="F43" s="22" t="s">
        <v>539</v>
      </c>
    </row>
    <row r="44" spans="1:6" x14ac:dyDescent="0.25">
      <c r="A44" s="36" t="s">
        <v>9</v>
      </c>
      <c r="B44" s="36"/>
      <c r="C44" s="36"/>
      <c r="D44" s="8">
        <f>SUM(D3:D43)</f>
        <v>16.936999999999998</v>
      </c>
      <c r="E44" s="9"/>
      <c r="F44" s="10"/>
    </row>
    <row r="45" spans="1:6" x14ac:dyDescent="0.25">
      <c r="A45" s="34" t="s">
        <v>531</v>
      </c>
      <c r="B45" s="37">
        <v>250</v>
      </c>
      <c r="C45" s="37">
        <v>42</v>
      </c>
      <c r="D45" s="38">
        <v>0.37</v>
      </c>
      <c r="E45" s="39" t="s">
        <v>537</v>
      </c>
      <c r="F45" s="22" t="s">
        <v>539</v>
      </c>
    </row>
    <row r="46" spans="1:6" x14ac:dyDescent="0.25">
      <c r="A46" s="34" t="s">
        <v>532</v>
      </c>
      <c r="B46" s="37">
        <v>240</v>
      </c>
      <c r="C46" s="37">
        <v>36</v>
      </c>
      <c r="D46" s="38">
        <v>0.26300000000000001</v>
      </c>
      <c r="E46" s="39" t="s">
        <v>537</v>
      </c>
      <c r="F46" s="22" t="s">
        <v>539</v>
      </c>
    </row>
    <row r="47" spans="1:6" x14ac:dyDescent="0.25">
      <c r="A47" s="34" t="s">
        <v>533</v>
      </c>
      <c r="B47" s="37">
        <v>270</v>
      </c>
      <c r="C47" s="37">
        <v>51</v>
      </c>
      <c r="D47" s="38">
        <v>0.58499999999999996</v>
      </c>
      <c r="E47" s="39" t="s">
        <v>537</v>
      </c>
      <c r="F47" s="22" t="s">
        <v>539</v>
      </c>
    </row>
    <row r="48" spans="1:6" x14ac:dyDescent="0.25">
      <c r="A48" s="34" t="s">
        <v>534</v>
      </c>
      <c r="B48" s="37">
        <v>250</v>
      </c>
      <c r="C48" s="37">
        <v>43</v>
      </c>
      <c r="D48" s="38">
        <v>0.38700000000000001</v>
      </c>
      <c r="E48" s="39" t="s">
        <v>537</v>
      </c>
      <c r="F48" s="22" t="s">
        <v>539</v>
      </c>
    </row>
    <row r="49" spans="1:6" x14ac:dyDescent="0.25">
      <c r="A49" s="34" t="s">
        <v>535</v>
      </c>
      <c r="B49" s="37">
        <v>250</v>
      </c>
      <c r="C49" s="37">
        <v>48</v>
      </c>
      <c r="D49" s="38">
        <v>0.47899999999999998</v>
      </c>
      <c r="E49" s="39" t="s">
        <v>537</v>
      </c>
      <c r="F49" s="22" t="s">
        <v>539</v>
      </c>
    </row>
    <row r="50" spans="1:6" x14ac:dyDescent="0.25">
      <c r="A50" s="34" t="s">
        <v>536</v>
      </c>
      <c r="B50" s="37">
        <v>250</v>
      </c>
      <c r="C50" s="37">
        <v>43</v>
      </c>
      <c r="D50" s="38">
        <v>0.38700000000000001</v>
      </c>
      <c r="E50" s="39" t="s">
        <v>537</v>
      </c>
      <c r="F50" s="22" t="s">
        <v>539</v>
      </c>
    </row>
    <row r="51" spans="1:6" x14ac:dyDescent="0.25">
      <c r="A51" s="36" t="s">
        <v>9</v>
      </c>
      <c r="B51" s="36"/>
      <c r="C51" s="36"/>
      <c r="D51" s="8">
        <f>SUM(D45:D50)</f>
        <v>2.4710000000000001</v>
      </c>
      <c r="E51" s="9"/>
      <c r="F51" s="10"/>
    </row>
    <row r="52" spans="1:6" ht="24" customHeight="1" x14ac:dyDescent="0.25">
      <c r="A52" s="36" t="s">
        <v>8</v>
      </c>
      <c r="B52" s="36"/>
      <c r="C52" s="36"/>
      <c r="D52" s="11">
        <f>D51+D44</f>
        <v>19.407999999999998</v>
      </c>
      <c r="E52" s="12"/>
      <c r="F52" s="12"/>
    </row>
  </sheetData>
  <autoFilter ref="A2:F2" xr:uid="{00000000-0009-0000-0000-000003000000}"/>
  <mergeCells count="4">
    <mergeCell ref="A1:F1"/>
    <mergeCell ref="A51:C51"/>
    <mergeCell ref="A52:C52"/>
    <mergeCell ref="A44:C44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&amp;L&amp;"-,Félkövér"Nyírlugosi Erdészet&amp;Roldal / Seite &amp;P / &amp;N
2026. 03. 30.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DA338-2BC2-4FE7-8BC8-DDD421C26932}">
  <dimension ref="A1:H47"/>
  <sheetViews>
    <sheetView zoomScale="85" zoomScaleNormal="85" workbookViewId="0">
      <selection activeCell="E24" sqref="E24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7.140625" style="2" customWidth="1"/>
    <col min="6" max="6" width="14.7109375" style="3" customWidth="1"/>
    <col min="7" max="16384" width="9.140625" style="3"/>
  </cols>
  <sheetData>
    <row r="1" spans="1:8" ht="43.5" customHeight="1" x14ac:dyDescent="0.25">
      <c r="A1" s="35" t="s">
        <v>584</v>
      </c>
      <c r="B1" s="35"/>
      <c r="C1" s="35"/>
      <c r="D1" s="35"/>
      <c r="E1" s="35"/>
      <c r="F1" s="35"/>
    </row>
    <row r="2" spans="1:8" ht="43.5" customHeight="1" x14ac:dyDescent="0.25">
      <c r="A2" s="4" t="s">
        <v>1</v>
      </c>
      <c r="B2" s="4" t="s">
        <v>2</v>
      </c>
      <c r="C2" s="4" t="s">
        <v>3</v>
      </c>
      <c r="D2" s="5" t="s">
        <v>0</v>
      </c>
      <c r="E2" s="4" t="s">
        <v>4</v>
      </c>
      <c r="F2" s="6" t="s">
        <v>5</v>
      </c>
      <c r="H2" s="41"/>
    </row>
    <row r="3" spans="1:8" ht="14.25" customHeight="1" x14ac:dyDescent="0.25">
      <c r="A3" s="34" t="s">
        <v>540</v>
      </c>
      <c r="B3" s="37">
        <v>250</v>
      </c>
      <c r="C3" s="37">
        <v>41</v>
      </c>
      <c r="D3" s="38">
        <v>0.35299999999999998</v>
      </c>
      <c r="E3" s="39" t="s">
        <v>19</v>
      </c>
      <c r="F3" s="41" t="s">
        <v>12</v>
      </c>
    </row>
    <row r="4" spans="1:8" ht="14.25" customHeight="1" x14ac:dyDescent="0.25">
      <c r="A4" s="34" t="s">
        <v>541</v>
      </c>
      <c r="B4" s="37">
        <v>300</v>
      </c>
      <c r="C4" s="37">
        <v>51</v>
      </c>
      <c r="D4" s="38">
        <v>0.65400000000000003</v>
      </c>
      <c r="E4" s="39" t="s">
        <v>19</v>
      </c>
      <c r="F4" s="41" t="s">
        <v>12</v>
      </c>
    </row>
    <row r="5" spans="1:8" ht="14.25" customHeight="1" x14ac:dyDescent="0.25">
      <c r="A5" s="34" t="s">
        <v>542</v>
      </c>
      <c r="B5" s="37">
        <v>250</v>
      </c>
      <c r="C5" s="37">
        <v>33</v>
      </c>
      <c r="D5" s="38">
        <v>0.23200000000000001</v>
      </c>
      <c r="E5" s="39" t="s">
        <v>19</v>
      </c>
      <c r="F5" s="41" t="s">
        <v>12</v>
      </c>
    </row>
    <row r="6" spans="1:8" ht="14.25" customHeight="1" x14ac:dyDescent="0.25">
      <c r="A6" s="34" t="s">
        <v>543</v>
      </c>
      <c r="B6" s="37">
        <v>250</v>
      </c>
      <c r="C6" s="37">
        <v>42</v>
      </c>
      <c r="D6" s="38">
        <v>0.37</v>
      </c>
      <c r="E6" s="39" t="s">
        <v>19</v>
      </c>
      <c r="F6" s="41" t="s">
        <v>12</v>
      </c>
    </row>
    <row r="7" spans="1:8" ht="14.25" customHeight="1" x14ac:dyDescent="0.25">
      <c r="A7" s="34" t="s">
        <v>544</v>
      </c>
      <c r="B7" s="37">
        <v>300</v>
      </c>
      <c r="C7" s="37">
        <v>44</v>
      </c>
      <c r="D7" s="38">
        <v>0.49199999999999999</v>
      </c>
      <c r="E7" s="39" t="s">
        <v>19</v>
      </c>
      <c r="F7" s="41" t="s">
        <v>12</v>
      </c>
    </row>
    <row r="8" spans="1:8" ht="14.25" customHeight="1" x14ac:dyDescent="0.25">
      <c r="A8" s="34" t="s">
        <v>545</v>
      </c>
      <c r="B8" s="37">
        <v>250</v>
      </c>
      <c r="C8" s="37">
        <v>39</v>
      </c>
      <c r="D8" s="38">
        <v>0.32</v>
      </c>
      <c r="E8" s="39" t="s">
        <v>19</v>
      </c>
      <c r="F8" s="41" t="s">
        <v>12</v>
      </c>
    </row>
    <row r="9" spans="1:8" ht="14.25" customHeight="1" x14ac:dyDescent="0.25">
      <c r="A9" s="34" t="s">
        <v>546</v>
      </c>
      <c r="B9" s="37">
        <v>250</v>
      </c>
      <c r="C9" s="37">
        <v>63</v>
      </c>
      <c r="D9" s="38">
        <v>0.82199999999999995</v>
      </c>
      <c r="E9" s="39" t="s">
        <v>19</v>
      </c>
      <c r="F9" s="41" t="s">
        <v>12</v>
      </c>
    </row>
    <row r="10" spans="1:8" ht="14.25" customHeight="1" x14ac:dyDescent="0.25">
      <c r="A10" s="34" t="s">
        <v>547</v>
      </c>
      <c r="B10" s="37">
        <v>250</v>
      </c>
      <c r="C10" s="37">
        <v>50</v>
      </c>
      <c r="D10" s="38">
        <v>0.51900000000000002</v>
      </c>
      <c r="E10" s="39" t="s">
        <v>19</v>
      </c>
      <c r="F10" s="41" t="s">
        <v>12</v>
      </c>
    </row>
    <row r="11" spans="1:8" ht="14.25" customHeight="1" x14ac:dyDescent="0.25">
      <c r="A11" s="34" t="s">
        <v>548</v>
      </c>
      <c r="B11" s="37">
        <v>250</v>
      </c>
      <c r="C11" s="37">
        <v>43</v>
      </c>
      <c r="D11" s="38">
        <v>0.38700000000000001</v>
      </c>
      <c r="E11" s="39" t="s">
        <v>19</v>
      </c>
      <c r="F11" s="41" t="s">
        <v>12</v>
      </c>
    </row>
    <row r="12" spans="1:8" ht="14.25" customHeight="1" x14ac:dyDescent="0.25">
      <c r="A12" s="34" t="s">
        <v>549</v>
      </c>
      <c r="B12" s="37">
        <v>250</v>
      </c>
      <c r="C12" s="37">
        <v>44</v>
      </c>
      <c r="D12" s="38">
        <v>0.40500000000000003</v>
      </c>
      <c r="E12" s="39" t="s">
        <v>19</v>
      </c>
      <c r="F12" s="41" t="s">
        <v>12</v>
      </c>
    </row>
    <row r="13" spans="1:8" ht="14.25" customHeight="1" x14ac:dyDescent="0.25">
      <c r="A13" s="34" t="s">
        <v>550</v>
      </c>
      <c r="B13" s="37">
        <v>250</v>
      </c>
      <c r="C13" s="37">
        <v>39</v>
      </c>
      <c r="D13" s="38">
        <v>0.32</v>
      </c>
      <c r="E13" s="39" t="s">
        <v>19</v>
      </c>
      <c r="F13" s="41" t="s">
        <v>12</v>
      </c>
    </row>
    <row r="14" spans="1:8" ht="14.25" customHeight="1" x14ac:dyDescent="0.25">
      <c r="A14" s="34" t="s">
        <v>551</v>
      </c>
      <c r="B14" s="37">
        <v>300</v>
      </c>
      <c r="C14" s="37">
        <v>43</v>
      </c>
      <c r="D14" s="38">
        <v>0.47</v>
      </c>
      <c r="E14" s="39" t="s">
        <v>19</v>
      </c>
      <c r="F14" s="41" t="s">
        <v>12</v>
      </c>
    </row>
    <row r="15" spans="1:8" ht="14.25" customHeight="1" x14ac:dyDescent="0.25">
      <c r="A15" s="34" t="s">
        <v>552</v>
      </c>
      <c r="B15" s="37">
        <v>250</v>
      </c>
      <c r="C15" s="37">
        <v>43</v>
      </c>
      <c r="D15" s="38">
        <v>0.38700000000000001</v>
      </c>
      <c r="E15" s="39" t="s">
        <v>19</v>
      </c>
      <c r="F15" s="41" t="s">
        <v>12</v>
      </c>
    </row>
    <row r="16" spans="1:8" ht="14.25" customHeight="1" x14ac:dyDescent="0.25">
      <c r="A16" s="34" t="s">
        <v>553</v>
      </c>
      <c r="B16" s="37">
        <v>250</v>
      </c>
      <c r="C16" s="37">
        <v>45</v>
      </c>
      <c r="D16" s="38">
        <v>0.42299999999999999</v>
      </c>
      <c r="E16" s="39" t="s">
        <v>19</v>
      </c>
      <c r="F16" s="41" t="s">
        <v>12</v>
      </c>
    </row>
    <row r="17" spans="1:6" ht="14.25" customHeight="1" x14ac:dyDescent="0.25">
      <c r="A17" s="34" t="s">
        <v>554</v>
      </c>
      <c r="B17" s="37">
        <v>250</v>
      </c>
      <c r="C17" s="37">
        <v>43</v>
      </c>
      <c r="D17" s="38">
        <v>0.38700000000000001</v>
      </c>
      <c r="E17" s="39" t="s">
        <v>19</v>
      </c>
      <c r="F17" s="41" t="s">
        <v>12</v>
      </c>
    </row>
    <row r="18" spans="1:6" ht="14.25" customHeight="1" x14ac:dyDescent="0.25">
      <c r="A18" s="34" t="s">
        <v>555</v>
      </c>
      <c r="B18" s="37">
        <v>300</v>
      </c>
      <c r="C18" s="37">
        <v>63</v>
      </c>
      <c r="D18" s="38">
        <v>0.997</v>
      </c>
      <c r="E18" s="39" t="s">
        <v>19</v>
      </c>
      <c r="F18" s="41" t="s">
        <v>12</v>
      </c>
    </row>
    <row r="19" spans="1:6" ht="14.25" customHeight="1" x14ac:dyDescent="0.25">
      <c r="A19" s="34" t="s">
        <v>556</v>
      </c>
      <c r="B19" s="37">
        <v>250</v>
      </c>
      <c r="C19" s="37">
        <v>49</v>
      </c>
      <c r="D19" s="38">
        <v>0.499</v>
      </c>
      <c r="E19" s="39" t="s">
        <v>19</v>
      </c>
      <c r="F19" s="41" t="s">
        <v>12</v>
      </c>
    </row>
    <row r="20" spans="1:6" ht="14.25" customHeight="1" x14ac:dyDescent="0.25">
      <c r="A20" s="34" t="s">
        <v>557</v>
      </c>
      <c r="B20" s="37">
        <v>300</v>
      </c>
      <c r="C20" s="37">
        <v>49</v>
      </c>
      <c r="D20" s="38">
        <v>0.60499999999999998</v>
      </c>
      <c r="E20" s="39" t="s">
        <v>19</v>
      </c>
      <c r="F20" s="41" t="s">
        <v>12</v>
      </c>
    </row>
    <row r="21" spans="1:6" ht="14.25" customHeight="1" x14ac:dyDescent="0.25">
      <c r="A21" s="34" t="s">
        <v>558</v>
      </c>
      <c r="B21" s="37">
        <v>250</v>
      </c>
      <c r="C21" s="37">
        <v>48</v>
      </c>
      <c r="D21" s="38">
        <v>0.47899999999999998</v>
      </c>
      <c r="E21" s="39" t="s">
        <v>19</v>
      </c>
      <c r="F21" s="41" t="s">
        <v>12</v>
      </c>
    </row>
    <row r="22" spans="1:6" ht="14.25" customHeight="1" x14ac:dyDescent="0.25">
      <c r="A22" s="34" t="s">
        <v>559</v>
      </c>
      <c r="B22" s="37">
        <v>250</v>
      </c>
      <c r="C22" s="37">
        <v>45</v>
      </c>
      <c r="D22" s="38">
        <v>0.42299999999999999</v>
      </c>
      <c r="E22" s="39" t="s">
        <v>19</v>
      </c>
      <c r="F22" s="41" t="s">
        <v>12</v>
      </c>
    </row>
    <row r="23" spans="1:6" ht="14.25" customHeight="1" x14ac:dyDescent="0.25">
      <c r="A23" s="34" t="s">
        <v>560</v>
      </c>
      <c r="B23" s="37">
        <v>250</v>
      </c>
      <c r="C23" s="37">
        <v>49</v>
      </c>
      <c r="D23" s="38">
        <v>0.499</v>
      </c>
      <c r="E23" s="39" t="s">
        <v>19</v>
      </c>
      <c r="F23" s="41" t="s">
        <v>12</v>
      </c>
    </row>
    <row r="24" spans="1:6" ht="14.25" customHeight="1" x14ac:dyDescent="0.25">
      <c r="A24" s="34" t="s">
        <v>561</v>
      </c>
      <c r="B24" s="37">
        <v>260</v>
      </c>
      <c r="C24" s="37">
        <v>55</v>
      </c>
      <c r="D24" s="38">
        <v>0.65800000000000003</v>
      </c>
      <c r="E24" s="39" t="s">
        <v>19</v>
      </c>
      <c r="F24" s="41" t="s">
        <v>12</v>
      </c>
    </row>
    <row r="25" spans="1:6" ht="14.25" customHeight="1" x14ac:dyDescent="0.25">
      <c r="A25" s="34" t="s">
        <v>562</v>
      </c>
      <c r="B25" s="37">
        <v>250</v>
      </c>
      <c r="C25" s="37">
        <v>59</v>
      </c>
      <c r="D25" s="38">
        <v>0.72299999999999998</v>
      </c>
      <c r="E25" s="39" t="s">
        <v>19</v>
      </c>
      <c r="F25" s="41" t="s">
        <v>12</v>
      </c>
    </row>
    <row r="26" spans="1:6" ht="14.25" customHeight="1" x14ac:dyDescent="0.25">
      <c r="A26" s="34" t="s">
        <v>563</v>
      </c>
      <c r="B26" s="37">
        <v>250</v>
      </c>
      <c r="C26" s="37">
        <v>36</v>
      </c>
      <c r="D26" s="38">
        <v>0.27500000000000002</v>
      </c>
      <c r="E26" s="39" t="s">
        <v>19</v>
      </c>
      <c r="F26" s="41" t="s">
        <v>12</v>
      </c>
    </row>
    <row r="27" spans="1:6" ht="14.25" customHeight="1" x14ac:dyDescent="0.25">
      <c r="A27" s="34" t="s">
        <v>564</v>
      </c>
      <c r="B27" s="37">
        <v>250</v>
      </c>
      <c r="C27" s="37">
        <v>43</v>
      </c>
      <c r="D27" s="38">
        <v>0.38700000000000001</v>
      </c>
      <c r="E27" s="39" t="s">
        <v>19</v>
      </c>
      <c r="F27" s="41" t="s">
        <v>12</v>
      </c>
    </row>
    <row r="28" spans="1:6" ht="14.25" customHeight="1" x14ac:dyDescent="0.25">
      <c r="A28" s="34" t="s">
        <v>565</v>
      </c>
      <c r="B28" s="37">
        <v>250</v>
      </c>
      <c r="C28" s="37">
        <v>42</v>
      </c>
      <c r="D28" s="38">
        <v>0.37</v>
      </c>
      <c r="E28" s="39" t="s">
        <v>19</v>
      </c>
      <c r="F28" s="41" t="s">
        <v>12</v>
      </c>
    </row>
    <row r="29" spans="1:6" ht="14.25" customHeight="1" x14ac:dyDescent="0.25">
      <c r="A29" s="34" t="s">
        <v>566</v>
      </c>
      <c r="B29" s="37">
        <v>300</v>
      </c>
      <c r="C29" s="37">
        <v>57</v>
      </c>
      <c r="D29" s="38">
        <v>0.82099999999999995</v>
      </c>
      <c r="E29" s="39" t="s">
        <v>19</v>
      </c>
      <c r="F29" s="41" t="s">
        <v>12</v>
      </c>
    </row>
    <row r="30" spans="1:6" ht="14.25" customHeight="1" x14ac:dyDescent="0.25">
      <c r="A30" s="34" t="s">
        <v>567</v>
      </c>
      <c r="B30" s="37">
        <v>300</v>
      </c>
      <c r="C30" s="37">
        <v>55</v>
      </c>
      <c r="D30" s="38">
        <v>0.76700000000000002</v>
      </c>
      <c r="E30" s="39" t="s">
        <v>19</v>
      </c>
      <c r="F30" s="41" t="s">
        <v>12</v>
      </c>
    </row>
    <row r="31" spans="1:6" ht="14.25" customHeight="1" x14ac:dyDescent="0.25">
      <c r="A31" s="34" t="s">
        <v>568</v>
      </c>
      <c r="B31" s="37">
        <v>300</v>
      </c>
      <c r="C31" s="37">
        <v>50</v>
      </c>
      <c r="D31" s="38">
        <v>0.629</v>
      </c>
      <c r="E31" s="39" t="s">
        <v>19</v>
      </c>
      <c r="F31" s="41" t="s">
        <v>12</v>
      </c>
    </row>
    <row r="32" spans="1:6" ht="14.25" customHeight="1" x14ac:dyDescent="0.25">
      <c r="A32" s="34" t="s">
        <v>569</v>
      </c>
      <c r="B32" s="37">
        <v>300</v>
      </c>
      <c r="C32" s="37">
        <v>44</v>
      </c>
      <c r="D32" s="38">
        <v>0.49199999999999999</v>
      </c>
      <c r="E32" s="39" t="s">
        <v>19</v>
      </c>
      <c r="F32" s="41" t="s">
        <v>12</v>
      </c>
    </row>
    <row r="33" spans="1:6" ht="14.25" customHeight="1" x14ac:dyDescent="0.25">
      <c r="A33" s="34" t="s">
        <v>570</v>
      </c>
      <c r="B33" s="37">
        <v>300</v>
      </c>
      <c r="C33" s="37">
        <v>42</v>
      </c>
      <c r="D33" s="38">
        <v>0.45</v>
      </c>
      <c r="E33" s="39" t="s">
        <v>19</v>
      </c>
      <c r="F33" s="41" t="s">
        <v>12</v>
      </c>
    </row>
    <row r="34" spans="1:6" ht="14.25" customHeight="1" x14ac:dyDescent="0.25">
      <c r="A34" s="34" t="s">
        <v>571</v>
      </c>
      <c r="B34" s="37">
        <v>250</v>
      </c>
      <c r="C34" s="37">
        <v>71</v>
      </c>
      <c r="D34" s="38">
        <v>1.038</v>
      </c>
      <c r="E34" s="39" t="s">
        <v>19</v>
      </c>
      <c r="F34" s="41" t="s">
        <v>12</v>
      </c>
    </row>
    <row r="35" spans="1:6" ht="14.25" customHeight="1" x14ac:dyDescent="0.25">
      <c r="A35" s="34" t="s">
        <v>572</v>
      </c>
      <c r="B35" s="37">
        <v>300</v>
      </c>
      <c r="C35" s="37">
        <v>57</v>
      </c>
      <c r="D35" s="38">
        <v>0.82099999999999995</v>
      </c>
      <c r="E35" s="39" t="s">
        <v>19</v>
      </c>
      <c r="F35" s="41" t="s">
        <v>12</v>
      </c>
    </row>
    <row r="36" spans="1:6" ht="14.25" customHeight="1" x14ac:dyDescent="0.25">
      <c r="A36" s="34" t="s">
        <v>573</v>
      </c>
      <c r="B36" s="37">
        <v>250</v>
      </c>
      <c r="C36" s="37">
        <v>47</v>
      </c>
      <c r="D36" s="38">
        <v>0.46</v>
      </c>
      <c r="E36" s="39" t="s">
        <v>19</v>
      </c>
      <c r="F36" s="41" t="s">
        <v>12</v>
      </c>
    </row>
    <row r="37" spans="1:6" ht="14.25" customHeight="1" x14ac:dyDescent="0.25">
      <c r="A37" s="34" t="s">
        <v>574</v>
      </c>
      <c r="B37" s="37">
        <v>300</v>
      </c>
      <c r="C37" s="37">
        <v>44</v>
      </c>
      <c r="D37" s="38">
        <v>0.49199999999999999</v>
      </c>
      <c r="E37" s="39" t="s">
        <v>19</v>
      </c>
      <c r="F37" s="41" t="s">
        <v>12</v>
      </c>
    </row>
    <row r="38" spans="1:6" ht="14.25" customHeight="1" x14ac:dyDescent="0.25">
      <c r="A38" s="34" t="s">
        <v>575</v>
      </c>
      <c r="B38" s="37">
        <v>300</v>
      </c>
      <c r="C38" s="37">
        <v>61</v>
      </c>
      <c r="D38" s="38">
        <v>0.93700000000000006</v>
      </c>
      <c r="E38" s="39" t="s">
        <v>19</v>
      </c>
      <c r="F38" s="41" t="s">
        <v>12</v>
      </c>
    </row>
    <row r="39" spans="1:6" ht="14.25" customHeight="1" x14ac:dyDescent="0.25">
      <c r="A39" s="34" t="s">
        <v>576</v>
      </c>
      <c r="B39" s="37">
        <v>250</v>
      </c>
      <c r="C39" s="37">
        <v>47</v>
      </c>
      <c r="D39" s="38">
        <v>0.46</v>
      </c>
      <c r="E39" s="39" t="s">
        <v>19</v>
      </c>
      <c r="F39" s="41" t="s">
        <v>12</v>
      </c>
    </row>
    <row r="40" spans="1:6" ht="14.25" customHeight="1" x14ac:dyDescent="0.25">
      <c r="A40" s="34" t="s">
        <v>577</v>
      </c>
      <c r="B40" s="37">
        <v>300</v>
      </c>
      <c r="C40" s="37">
        <v>56</v>
      </c>
      <c r="D40" s="38">
        <v>0.79400000000000004</v>
      </c>
      <c r="E40" s="39" t="s">
        <v>19</v>
      </c>
      <c r="F40" s="41" t="s">
        <v>12</v>
      </c>
    </row>
    <row r="41" spans="1:6" ht="14.25" customHeight="1" x14ac:dyDescent="0.25">
      <c r="A41" s="34" t="s">
        <v>578</v>
      </c>
      <c r="B41" s="37">
        <v>250</v>
      </c>
      <c r="C41" s="37">
        <v>46</v>
      </c>
      <c r="D41" s="38">
        <v>0.441</v>
      </c>
      <c r="E41" s="39" t="s">
        <v>19</v>
      </c>
      <c r="F41" s="41" t="s">
        <v>12</v>
      </c>
    </row>
    <row r="42" spans="1:6" ht="14.25" customHeight="1" x14ac:dyDescent="0.25">
      <c r="A42" s="34" t="s">
        <v>579</v>
      </c>
      <c r="B42" s="37">
        <v>250</v>
      </c>
      <c r="C42" s="37">
        <v>51</v>
      </c>
      <c r="D42" s="38">
        <v>0.53900000000000003</v>
      </c>
      <c r="E42" s="39" t="s">
        <v>19</v>
      </c>
      <c r="F42" s="41" t="s">
        <v>12</v>
      </c>
    </row>
    <row r="43" spans="1:6" ht="14.25" customHeight="1" x14ac:dyDescent="0.25">
      <c r="A43" s="34" t="s">
        <v>580</v>
      </c>
      <c r="B43" s="37">
        <v>250</v>
      </c>
      <c r="C43" s="37">
        <v>41</v>
      </c>
      <c r="D43" s="38">
        <v>0.35299999999999998</v>
      </c>
      <c r="E43" s="39" t="s">
        <v>19</v>
      </c>
      <c r="F43" s="41" t="s">
        <v>12</v>
      </c>
    </row>
    <row r="44" spans="1:6" ht="14.25" customHeight="1" x14ac:dyDescent="0.25">
      <c r="A44" s="34" t="s">
        <v>581</v>
      </c>
      <c r="B44" s="37">
        <v>250</v>
      </c>
      <c r="C44" s="37">
        <v>50</v>
      </c>
      <c r="D44" s="38">
        <v>0.51900000000000002</v>
      </c>
      <c r="E44" s="39" t="s">
        <v>19</v>
      </c>
      <c r="F44" s="41" t="s">
        <v>12</v>
      </c>
    </row>
    <row r="45" spans="1:6" ht="14.25" customHeight="1" x14ac:dyDescent="0.25">
      <c r="A45" s="34" t="s">
        <v>582</v>
      </c>
      <c r="B45" s="37">
        <v>250</v>
      </c>
      <c r="C45" s="37">
        <v>45</v>
      </c>
      <c r="D45" s="38">
        <v>0.42299999999999999</v>
      </c>
      <c r="E45" s="39" t="s">
        <v>19</v>
      </c>
      <c r="F45" s="41" t="s">
        <v>12</v>
      </c>
    </row>
    <row r="46" spans="1:6" ht="14.25" customHeight="1" x14ac:dyDescent="0.25">
      <c r="A46" s="34" t="s">
        <v>583</v>
      </c>
      <c r="B46" s="37">
        <v>250</v>
      </c>
      <c r="C46" s="37">
        <v>47</v>
      </c>
      <c r="D46" s="38">
        <v>0.46</v>
      </c>
      <c r="E46" s="39" t="s">
        <v>19</v>
      </c>
      <c r="F46" s="41" t="s">
        <v>12</v>
      </c>
    </row>
    <row r="47" spans="1:6" ht="18" customHeight="1" x14ac:dyDescent="0.25">
      <c r="A47" s="36" t="s">
        <v>8</v>
      </c>
      <c r="B47" s="36"/>
      <c r="C47" s="36"/>
      <c r="D47" s="11">
        <f>SUM(D1:D46)</f>
        <v>23.352000000000004</v>
      </c>
      <c r="E47" s="12"/>
      <c r="F47" s="12"/>
    </row>
  </sheetData>
  <autoFilter ref="A2:F2" xr:uid="{00000000-0009-0000-0000-000003000000}"/>
  <mergeCells count="2">
    <mergeCell ref="A1:F1"/>
    <mergeCell ref="A47:C47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&amp;L&amp;"-,Félkövér"Nyírlugosi Erdészet&amp;Roldal / Seite &amp;P / &amp;N
2026. 03. 30.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88C47-CFC2-4744-9658-279A0254C545}">
  <dimension ref="A1:K255"/>
  <sheetViews>
    <sheetView zoomScale="85" zoomScaleNormal="85" workbookViewId="0">
      <selection activeCell="E24" sqref="E24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7.140625" style="2" customWidth="1"/>
    <col min="6" max="6" width="14.7109375" style="3" customWidth="1"/>
    <col min="7" max="16384" width="9.140625" style="3"/>
  </cols>
  <sheetData>
    <row r="1" spans="1:11" ht="50.1" customHeight="1" x14ac:dyDescent="0.25">
      <c r="A1" s="35" t="s">
        <v>11</v>
      </c>
      <c r="B1" s="35"/>
      <c r="C1" s="35"/>
      <c r="D1" s="35"/>
      <c r="E1" s="35"/>
      <c r="F1" s="35"/>
    </row>
    <row r="2" spans="1:11" ht="43.5" customHeight="1" x14ac:dyDescent="0.25">
      <c r="A2" s="4" t="s">
        <v>1</v>
      </c>
      <c r="B2" s="4" t="s">
        <v>2</v>
      </c>
      <c r="C2" s="4" t="s">
        <v>3</v>
      </c>
      <c r="D2" s="5" t="s">
        <v>0</v>
      </c>
      <c r="E2" s="4" t="s">
        <v>4</v>
      </c>
      <c r="F2" s="6" t="s">
        <v>5</v>
      </c>
      <c r="H2" s="2"/>
      <c r="I2" s="2"/>
      <c r="J2" s="2"/>
      <c r="K2" s="2"/>
    </row>
    <row r="3" spans="1:11" x14ac:dyDescent="0.25">
      <c r="A3" s="34" t="s">
        <v>585</v>
      </c>
      <c r="B3" s="37">
        <v>250</v>
      </c>
      <c r="C3" s="37">
        <v>33</v>
      </c>
      <c r="D3" s="38">
        <v>0.23200000000000001</v>
      </c>
      <c r="E3" s="39" t="s">
        <v>401</v>
      </c>
      <c r="F3" s="39" t="s">
        <v>88</v>
      </c>
    </row>
    <row r="4" spans="1:11" x14ac:dyDescent="0.25">
      <c r="A4" s="34" t="s">
        <v>586</v>
      </c>
      <c r="B4" s="37">
        <v>250</v>
      </c>
      <c r="C4" s="37">
        <v>26</v>
      </c>
      <c r="D4" s="38">
        <v>0.14399999999999999</v>
      </c>
      <c r="E4" s="39" t="s">
        <v>401</v>
      </c>
      <c r="F4" s="39" t="s">
        <v>88</v>
      </c>
    </row>
    <row r="5" spans="1:11" x14ac:dyDescent="0.25">
      <c r="A5" s="34" t="s">
        <v>587</v>
      </c>
      <c r="B5" s="37">
        <v>250</v>
      </c>
      <c r="C5" s="37">
        <v>27</v>
      </c>
      <c r="D5" s="38">
        <v>0.155</v>
      </c>
      <c r="E5" s="39" t="s">
        <v>401</v>
      </c>
      <c r="F5" s="39" t="s">
        <v>88</v>
      </c>
    </row>
    <row r="6" spans="1:11" x14ac:dyDescent="0.25">
      <c r="A6" s="34" t="s">
        <v>588</v>
      </c>
      <c r="B6" s="37">
        <v>230</v>
      </c>
      <c r="C6" s="37">
        <v>40</v>
      </c>
      <c r="D6" s="38">
        <v>0.308</v>
      </c>
      <c r="E6" s="39" t="s">
        <v>401</v>
      </c>
      <c r="F6" s="39" t="s">
        <v>88</v>
      </c>
    </row>
    <row r="7" spans="1:11" x14ac:dyDescent="0.25">
      <c r="A7" s="34" t="s">
        <v>589</v>
      </c>
      <c r="B7" s="37">
        <v>250</v>
      </c>
      <c r="C7" s="37">
        <v>33</v>
      </c>
      <c r="D7" s="38">
        <v>0.23200000000000001</v>
      </c>
      <c r="E7" s="39" t="s">
        <v>401</v>
      </c>
      <c r="F7" s="39" t="s">
        <v>88</v>
      </c>
    </row>
    <row r="8" spans="1:11" x14ac:dyDescent="0.25">
      <c r="A8" s="34" t="s">
        <v>590</v>
      </c>
      <c r="B8" s="37">
        <v>250</v>
      </c>
      <c r="C8" s="37">
        <v>30</v>
      </c>
      <c r="D8" s="38">
        <v>0.189</v>
      </c>
      <c r="E8" s="39" t="s">
        <v>401</v>
      </c>
      <c r="F8" s="39" t="s">
        <v>88</v>
      </c>
    </row>
    <row r="9" spans="1:11" x14ac:dyDescent="0.25">
      <c r="A9" s="34" t="s">
        <v>591</v>
      </c>
      <c r="B9" s="37">
        <v>250</v>
      </c>
      <c r="C9" s="37">
        <v>38</v>
      </c>
      <c r="D9" s="38">
        <v>0.30499999999999999</v>
      </c>
      <c r="E9" s="39" t="s">
        <v>401</v>
      </c>
      <c r="F9" s="39" t="s">
        <v>88</v>
      </c>
    </row>
    <row r="10" spans="1:11" x14ac:dyDescent="0.25">
      <c r="A10" s="34" t="s">
        <v>592</v>
      </c>
      <c r="B10" s="37">
        <v>260</v>
      </c>
      <c r="C10" s="37">
        <v>30</v>
      </c>
      <c r="D10" s="38">
        <v>0.19800000000000001</v>
      </c>
      <c r="E10" s="39" t="s">
        <v>401</v>
      </c>
      <c r="F10" s="39" t="s">
        <v>88</v>
      </c>
    </row>
    <row r="11" spans="1:11" x14ac:dyDescent="0.25">
      <c r="A11" s="34" t="s">
        <v>593</v>
      </c>
      <c r="B11" s="37">
        <v>250</v>
      </c>
      <c r="C11" s="37">
        <v>28</v>
      </c>
      <c r="D11" s="38">
        <v>0.16600000000000001</v>
      </c>
      <c r="E11" s="39" t="s">
        <v>401</v>
      </c>
      <c r="F11" s="39" t="s">
        <v>88</v>
      </c>
    </row>
    <row r="12" spans="1:11" x14ac:dyDescent="0.25">
      <c r="A12" s="34" t="s">
        <v>594</v>
      </c>
      <c r="B12" s="37">
        <v>250</v>
      </c>
      <c r="C12" s="37">
        <v>26</v>
      </c>
      <c r="D12" s="38">
        <v>0.14399999999999999</v>
      </c>
      <c r="E12" s="39" t="s">
        <v>401</v>
      </c>
      <c r="F12" s="39" t="s">
        <v>88</v>
      </c>
    </row>
    <row r="13" spans="1:11" x14ac:dyDescent="0.25">
      <c r="A13" s="34" t="s">
        <v>595</v>
      </c>
      <c r="B13" s="37">
        <v>290</v>
      </c>
      <c r="C13" s="37">
        <v>33</v>
      </c>
      <c r="D13" s="38">
        <v>0.27300000000000002</v>
      </c>
      <c r="E13" s="39" t="s">
        <v>401</v>
      </c>
      <c r="F13" s="39" t="s">
        <v>88</v>
      </c>
    </row>
    <row r="14" spans="1:11" x14ac:dyDescent="0.25">
      <c r="A14" s="34" t="s">
        <v>596</v>
      </c>
      <c r="B14" s="37">
        <v>250</v>
      </c>
      <c r="C14" s="37">
        <v>33</v>
      </c>
      <c r="D14" s="38">
        <v>0.23200000000000001</v>
      </c>
      <c r="E14" s="39" t="s">
        <v>401</v>
      </c>
      <c r="F14" s="39" t="s">
        <v>88</v>
      </c>
    </row>
    <row r="15" spans="1:11" x14ac:dyDescent="0.25">
      <c r="A15" s="34" t="s">
        <v>597</v>
      </c>
      <c r="B15" s="37">
        <v>250</v>
      </c>
      <c r="C15" s="37">
        <v>29</v>
      </c>
      <c r="D15" s="38">
        <v>0.17699999999999999</v>
      </c>
      <c r="E15" s="39" t="s">
        <v>401</v>
      </c>
      <c r="F15" s="39" t="s">
        <v>88</v>
      </c>
    </row>
    <row r="16" spans="1:11" x14ac:dyDescent="0.25">
      <c r="A16" s="34" t="s">
        <v>598</v>
      </c>
      <c r="B16" s="37">
        <v>250</v>
      </c>
      <c r="C16" s="37">
        <v>27</v>
      </c>
      <c r="D16" s="38">
        <v>0.155</v>
      </c>
      <c r="E16" s="39" t="s">
        <v>401</v>
      </c>
      <c r="F16" s="39" t="s">
        <v>88</v>
      </c>
    </row>
    <row r="17" spans="1:6" x14ac:dyDescent="0.25">
      <c r="A17" s="34" t="s">
        <v>599</v>
      </c>
      <c r="B17" s="37">
        <v>250</v>
      </c>
      <c r="C17" s="37">
        <v>26</v>
      </c>
      <c r="D17" s="38">
        <v>0.14399999999999999</v>
      </c>
      <c r="E17" s="39" t="s">
        <v>401</v>
      </c>
      <c r="F17" s="39" t="s">
        <v>88</v>
      </c>
    </row>
    <row r="18" spans="1:6" x14ac:dyDescent="0.25">
      <c r="A18" s="34" t="s">
        <v>600</v>
      </c>
      <c r="B18" s="37">
        <v>300</v>
      </c>
      <c r="C18" s="37">
        <v>26</v>
      </c>
      <c r="D18" s="38">
        <v>0.17499999999999999</v>
      </c>
      <c r="E18" s="39" t="s">
        <v>401</v>
      </c>
      <c r="F18" s="39" t="s">
        <v>88</v>
      </c>
    </row>
    <row r="19" spans="1:6" x14ac:dyDescent="0.25">
      <c r="A19" s="34" t="s">
        <v>601</v>
      </c>
      <c r="B19" s="37">
        <v>250</v>
      </c>
      <c r="C19" s="37">
        <v>32</v>
      </c>
      <c r="D19" s="38">
        <v>0.219</v>
      </c>
      <c r="E19" s="39" t="s">
        <v>401</v>
      </c>
      <c r="F19" s="39" t="s">
        <v>88</v>
      </c>
    </row>
    <row r="20" spans="1:6" x14ac:dyDescent="0.25">
      <c r="A20" s="34" t="s">
        <v>602</v>
      </c>
      <c r="B20" s="37">
        <v>250</v>
      </c>
      <c r="C20" s="37">
        <v>28</v>
      </c>
      <c r="D20" s="38">
        <v>0.16600000000000001</v>
      </c>
      <c r="E20" s="39" t="s">
        <v>401</v>
      </c>
      <c r="F20" s="39" t="s">
        <v>88</v>
      </c>
    </row>
    <row r="21" spans="1:6" x14ac:dyDescent="0.25">
      <c r="A21" s="34" t="s">
        <v>603</v>
      </c>
      <c r="B21" s="37">
        <v>250</v>
      </c>
      <c r="C21" s="37">
        <v>34</v>
      </c>
      <c r="D21" s="38">
        <v>0.246</v>
      </c>
      <c r="E21" s="39" t="s">
        <v>401</v>
      </c>
      <c r="F21" s="39" t="s">
        <v>88</v>
      </c>
    </row>
    <row r="22" spans="1:6" x14ac:dyDescent="0.25">
      <c r="A22" s="34" t="s">
        <v>604</v>
      </c>
      <c r="B22" s="37">
        <v>250</v>
      </c>
      <c r="C22" s="37">
        <v>35</v>
      </c>
      <c r="D22" s="38">
        <v>0.26</v>
      </c>
      <c r="E22" s="39" t="s">
        <v>401</v>
      </c>
      <c r="F22" s="39" t="s">
        <v>88</v>
      </c>
    </row>
    <row r="23" spans="1:6" x14ac:dyDescent="0.25">
      <c r="A23" s="34" t="s">
        <v>605</v>
      </c>
      <c r="B23" s="37">
        <v>250</v>
      </c>
      <c r="C23" s="37">
        <v>26</v>
      </c>
      <c r="D23" s="38">
        <v>0.14399999999999999</v>
      </c>
      <c r="E23" s="39" t="s">
        <v>401</v>
      </c>
      <c r="F23" s="39" t="s">
        <v>88</v>
      </c>
    </row>
    <row r="24" spans="1:6" x14ac:dyDescent="0.25">
      <c r="A24" s="34" t="s">
        <v>606</v>
      </c>
      <c r="B24" s="37">
        <v>300</v>
      </c>
      <c r="C24" s="37">
        <v>34</v>
      </c>
      <c r="D24" s="38">
        <v>0.3</v>
      </c>
      <c r="E24" s="39" t="s">
        <v>401</v>
      </c>
      <c r="F24" s="39" t="s">
        <v>88</v>
      </c>
    </row>
    <row r="25" spans="1:6" x14ac:dyDescent="0.25">
      <c r="A25" s="34" t="s">
        <v>607</v>
      </c>
      <c r="B25" s="37">
        <v>250</v>
      </c>
      <c r="C25" s="37">
        <v>36</v>
      </c>
      <c r="D25" s="38">
        <v>0.27500000000000002</v>
      </c>
      <c r="E25" s="39" t="s">
        <v>401</v>
      </c>
      <c r="F25" s="39" t="s">
        <v>88</v>
      </c>
    </row>
    <row r="26" spans="1:6" x14ac:dyDescent="0.25">
      <c r="A26" s="34" t="s">
        <v>608</v>
      </c>
      <c r="B26" s="37">
        <v>250</v>
      </c>
      <c r="C26" s="37">
        <v>28</v>
      </c>
      <c r="D26" s="38">
        <v>0.16600000000000001</v>
      </c>
      <c r="E26" s="39" t="s">
        <v>401</v>
      </c>
      <c r="F26" s="39" t="s">
        <v>88</v>
      </c>
    </row>
    <row r="27" spans="1:6" x14ac:dyDescent="0.25">
      <c r="A27" s="34" t="s">
        <v>609</v>
      </c>
      <c r="B27" s="37">
        <v>250</v>
      </c>
      <c r="C27" s="37">
        <v>30</v>
      </c>
      <c r="D27" s="38">
        <v>0.189</v>
      </c>
      <c r="E27" s="39" t="s">
        <v>401</v>
      </c>
      <c r="F27" s="39" t="s">
        <v>88</v>
      </c>
    </row>
    <row r="28" spans="1:6" x14ac:dyDescent="0.25">
      <c r="A28" s="34" t="s">
        <v>610</v>
      </c>
      <c r="B28" s="37">
        <v>250</v>
      </c>
      <c r="C28" s="37">
        <v>33</v>
      </c>
      <c r="D28" s="38">
        <v>0.23200000000000001</v>
      </c>
      <c r="E28" s="39" t="s">
        <v>401</v>
      </c>
      <c r="F28" s="39" t="s">
        <v>88</v>
      </c>
    </row>
    <row r="29" spans="1:6" x14ac:dyDescent="0.25">
      <c r="A29" s="34" t="s">
        <v>611</v>
      </c>
      <c r="B29" s="37">
        <v>250</v>
      </c>
      <c r="C29" s="37">
        <v>30</v>
      </c>
      <c r="D29" s="38">
        <v>0.189</v>
      </c>
      <c r="E29" s="39" t="s">
        <v>401</v>
      </c>
      <c r="F29" s="39" t="s">
        <v>88</v>
      </c>
    </row>
    <row r="30" spans="1:6" x14ac:dyDescent="0.25">
      <c r="A30" s="34" t="s">
        <v>612</v>
      </c>
      <c r="B30" s="37">
        <v>250</v>
      </c>
      <c r="C30" s="37">
        <v>38</v>
      </c>
      <c r="D30" s="38">
        <v>0.30499999999999999</v>
      </c>
      <c r="E30" s="39" t="s">
        <v>401</v>
      </c>
      <c r="F30" s="39" t="s">
        <v>88</v>
      </c>
    </row>
    <row r="31" spans="1:6" x14ac:dyDescent="0.25">
      <c r="A31" s="34" t="s">
        <v>613</v>
      </c>
      <c r="B31" s="37">
        <v>250</v>
      </c>
      <c r="C31" s="37">
        <v>30</v>
      </c>
      <c r="D31" s="38">
        <v>0.189</v>
      </c>
      <c r="E31" s="39" t="s">
        <v>401</v>
      </c>
      <c r="F31" s="39" t="s">
        <v>88</v>
      </c>
    </row>
    <row r="32" spans="1:6" x14ac:dyDescent="0.25">
      <c r="A32" s="34" t="s">
        <v>614</v>
      </c>
      <c r="B32" s="37">
        <v>250</v>
      </c>
      <c r="C32" s="37">
        <v>28</v>
      </c>
      <c r="D32" s="38">
        <v>0.16600000000000001</v>
      </c>
      <c r="E32" s="39" t="s">
        <v>401</v>
      </c>
      <c r="F32" s="39" t="s">
        <v>88</v>
      </c>
    </row>
    <row r="33" spans="1:6" x14ac:dyDescent="0.25">
      <c r="A33" s="34" t="s">
        <v>615</v>
      </c>
      <c r="B33" s="37">
        <v>300</v>
      </c>
      <c r="C33" s="37">
        <v>32</v>
      </c>
      <c r="D33" s="38">
        <v>0.26700000000000002</v>
      </c>
      <c r="E33" s="39" t="s">
        <v>401</v>
      </c>
      <c r="F33" s="39" t="s">
        <v>88</v>
      </c>
    </row>
    <row r="34" spans="1:6" x14ac:dyDescent="0.25">
      <c r="A34" s="34" t="s">
        <v>616</v>
      </c>
      <c r="B34" s="37">
        <v>250</v>
      </c>
      <c r="C34" s="37">
        <v>32</v>
      </c>
      <c r="D34" s="38">
        <v>0.219</v>
      </c>
      <c r="E34" s="39" t="s">
        <v>401</v>
      </c>
      <c r="F34" s="39" t="s">
        <v>88</v>
      </c>
    </row>
    <row r="35" spans="1:6" x14ac:dyDescent="0.25">
      <c r="A35" s="34" t="s">
        <v>617</v>
      </c>
      <c r="B35" s="37">
        <v>250</v>
      </c>
      <c r="C35" s="37">
        <v>29</v>
      </c>
      <c r="D35" s="38">
        <v>0.17699999999999999</v>
      </c>
      <c r="E35" s="39" t="s">
        <v>401</v>
      </c>
      <c r="F35" s="39" t="s">
        <v>88</v>
      </c>
    </row>
    <row r="36" spans="1:6" x14ac:dyDescent="0.25">
      <c r="A36" s="34" t="s">
        <v>618</v>
      </c>
      <c r="B36" s="37">
        <v>250</v>
      </c>
      <c r="C36" s="37">
        <v>26</v>
      </c>
      <c r="D36" s="38">
        <v>0.14399999999999999</v>
      </c>
      <c r="E36" s="39" t="s">
        <v>401</v>
      </c>
      <c r="F36" s="39" t="s">
        <v>88</v>
      </c>
    </row>
    <row r="37" spans="1:6" x14ac:dyDescent="0.25">
      <c r="A37" s="34" t="s">
        <v>619</v>
      </c>
      <c r="B37" s="37">
        <v>250</v>
      </c>
      <c r="C37" s="37">
        <v>31</v>
      </c>
      <c r="D37" s="38">
        <v>0.20200000000000001</v>
      </c>
      <c r="E37" s="39" t="s">
        <v>401</v>
      </c>
      <c r="F37" s="39" t="s">
        <v>88</v>
      </c>
    </row>
    <row r="38" spans="1:6" x14ac:dyDescent="0.25">
      <c r="A38" s="34" t="s">
        <v>620</v>
      </c>
      <c r="B38" s="37">
        <v>250</v>
      </c>
      <c r="C38" s="37">
        <v>28</v>
      </c>
      <c r="D38" s="38">
        <v>0.16600000000000001</v>
      </c>
      <c r="E38" s="39" t="s">
        <v>401</v>
      </c>
      <c r="F38" s="39" t="s">
        <v>88</v>
      </c>
    </row>
    <row r="39" spans="1:6" x14ac:dyDescent="0.25">
      <c r="A39" s="34" t="s">
        <v>621</v>
      </c>
      <c r="B39" s="37">
        <v>250</v>
      </c>
      <c r="C39" s="37">
        <v>39</v>
      </c>
      <c r="D39" s="38">
        <v>0.32</v>
      </c>
      <c r="E39" s="39" t="s">
        <v>401</v>
      </c>
      <c r="F39" s="39" t="s">
        <v>88</v>
      </c>
    </row>
    <row r="40" spans="1:6" x14ac:dyDescent="0.25">
      <c r="A40" s="34" t="s">
        <v>622</v>
      </c>
      <c r="B40" s="37">
        <v>250</v>
      </c>
      <c r="C40" s="37">
        <v>32</v>
      </c>
      <c r="D40" s="38">
        <v>0.219</v>
      </c>
      <c r="E40" s="39" t="s">
        <v>401</v>
      </c>
      <c r="F40" s="39" t="s">
        <v>88</v>
      </c>
    </row>
    <row r="41" spans="1:6" x14ac:dyDescent="0.25">
      <c r="A41" s="34" t="s">
        <v>623</v>
      </c>
      <c r="B41" s="37">
        <v>250</v>
      </c>
      <c r="C41" s="37">
        <v>40</v>
      </c>
      <c r="D41" s="38">
        <v>0.33700000000000002</v>
      </c>
      <c r="E41" s="39" t="s">
        <v>401</v>
      </c>
      <c r="F41" s="39" t="s">
        <v>88</v>
      </c>
    </row>
    <row r="42" spans="1:6" x14ac:dyDescent="0.25">
      <c r="A42" s="34" t="s">
        <v>624</v>
      </c>
      <c r="B42" s="37">
        <v>250</v>
      </c>
      <c r="C42" s="37">
        <v>29</v>
      </c>
      <c r="D42" s="38">
        <v>0.17699999999999999</v>
      </c>
      <c r="E42" s="39" t="s">
        <v>401</v>
      </c>
      <c r="F42" s="39" t="s">
        <v>88</v>
      </c>
    </row>
    <row r="43" spans="1:6" x14ac:dyDescent="0.25">
      <c r="A43" s="34" t="s">
        <v>625</v>
      </c>
      <c r="B43" s="37">
        <v>250</v>
      </c>
      <c r="C43" s="37">
        <v>28</v>
      </c>
      <c r="D43" s="38">
        <v>0.16600000000000001</v>
      </c>
      <c r="E43" s="39" t="s">
        <v>401</v>
      </c>
      <c r="F43" s="39" t="s">
        <v>88</v>
      </c>
    </row>
    <row r="44" spans="1:6" x14ac:dyDescent="0.25">
      <c r="A44" s="36" t="s">
        <v>9</v>
      </c>
      <c r="B44" s="36"/>
      <c r="C44" s="36"/>
      <c r="D44" s="8">
        <f>SUM(D3:D43)</f>
        <v>8.6690000000000023</v>
      </c>
      <c r="E44" s="9"/>
      <c r="F44" s="10"/>
    </row>
    <row r="45" spans="1:6" x14ac:dyDescent="0.25">
      <c r="A45" s="34" t="s">
        <v>626</v>
      </c>
      <c r="B45" s="37">
        <v>250</v>
      </c>
      <c r="C45" s="37">
        <v>32</v>
      </c>
      <c r="D45" s="38">
        <v>0.219</v>
      </c>
      <c r="E45" s="39" t="s">
        <v>401</v>
      </c>
      <c r="F45" s="39" t="s">
        <v>88</v>
      </c>
    </row>
    <row r="46" spans="1:6" x14ac:dyDescent="0.25">
      <c r="A46" s="34" t="s">
        <v>627</v>
      </c>
      <c r="B46" s="37">
        <v>250</v>
      </c>
      <c r="C46" s="37">
        <v>30</v>
      </c>
      <c r="D46" s="38">
        <v>0.189</v>
      </c>
      <c r="E46" s="39" t="s">
        <v>401</v>
      </c>
      <c r="F46" s="39" t="s">
        <v>88</v>
      </c>
    </row>
    <row r="47" spans="1:6" x14ac:dyDescent="0.25">
      <c r="A47" s="34" t="s">
        <v>628</v>
      </c>
      <c r="B47" s="37">
        <v>250</v>
      </c>
      <c r="C47" s="37">
        <v>28</v>
      </c>
      <c r="D47" s="38">
        <v>0.16600000000000001</v>
      </c>
      <c r="E47" s="39" t="s">
        <v>401</v>
      </c>
      <c r="F47" s="39" t="s">
        <v>88</v>
      </c>
    </row>
    <row r="48" spans="1:6" x14ac:dyDescent="0.25">
      <c r="A48" s="34" t="s">
        <v>629</v>
      </c>
      <c r="B48" s="37">
        <v>250</v>
      </c>
      <c r="C48" s="37">
        <v>31</v>
      </c>
      <c r="D48" s="38">
        <v>0.20200000000000001</v>
      </c>
      <c r="E48" s="39" t="s">
        <v>401</v>
      </c>
      <c r="F48" s="39" t="s">
        <v>88</v>
      </c>
    </row>
    <row r="49" spans="1:6" x14ac:dyDescent="0.25">
      <c r="A49" s="34" t="s">
        <v>630</v>
      </c>
      <c r="B49" s="37">
        <v>250</v>
      </c>
      <c r="C49" s="37">
        <v>27</v>
      </c>
      <c r="D49" s="38">
        <v>0.155</v>
      </c>
      <c r="E49" s="39" t="s">
        <v>401</v>
      </c>
      <c r="F49" s="39" t="s">
        <v>88</v>
      </c>
    </row>
    <row r="50" spans="1:6" x14ac:dyDescent="0.25">
      <c r="A50" s="34" t="s">
        <v>631</v>
      </c>
      <c r="B50" s="37">
        <v>250</v>
      </c>
      <c r="C50" s="37">
        <v>34</v>
      </c>
      <c r="D50" s="38">
        <v>0.246</v>
      </c>
      <c r="E50" s="39" t="s">
        <v>401</v>
      </c>
      <c r="F50" s="39" t="s">
        <v>88</v>
      </c>
    </row>
    <row r="51" spans="1:6" x14ac:dyDescent="0.25">
      <c r="A51" s="34" t="s">
        <v>632</v>
      </c>
      <c r="B51" s="37">
        <v>250</v>
      </c>
      <c r="C51" s="37">
        <v>29</v>
      </c>
      <c r="D51" s="38">
        <v>0.17699999999999999</v>
      </c>
      <c r="E51" s="39" t="s">
        <v>401</v>
      </c>
      <c r="F51" s="39" t="s">
        <v>88</v>
      </c>
    </row>
    <row r="52" spans="1:6" x14ac:dyDescent="0.25">
      <c r="A52" s="34" t="s">
        <v>633</v>
      </c>
      <c r="B52" s="37">
        <v>250</v>
      </c>
      <c r="C52" s="37">
        <v>35</v>
      </c>
      <c r="D52" s="38">
        <v>0.26</v>
      </c>
      <c r="E52" s="39" t="s">
        <v>401</v>
      </c>
      <c r="F52" s="39" t="s">
        <v>88</v>
      </c>
    </row>
    <row r="53" spans="1:6" x14ac:dyDescent="0.25">
      <c r="A53" s="34" t="s">
        <v>634</v>
      </c>
      <c r="B53" s="37">
        <v>250</v>
      </c>
      <c r="C53" s="37">
        <v>33</v>
      </c>
      <c r="D53" s="38">
        <v>0.23200000000000001</v>
      </c>
      <c r="E53" s="39" t="s">
        <v>401</v>
      </c>
      <c r="F53" s="39" t="s">
        <v>88</v>
      </c>
    </row>
    <row r="54" spans="1:6" x14ac:dyDescent="0.25">
      <c r="A54" s="34" t="s">
        <v>635</v>
      </c>
      <c r="B54" s="37">
        <v>250</v>
      </c>
      <c r="C54" s="37">
        <v>31</v>
      </c>
      <c r="D54" s="38">
        <v>0.20200000000000001</v>
      </c>
      <c r="E54" s="39" t="s">
        <v>401</v>
      </c>
      <c r="F54" s="39" t="s">
        <v>88</v>
      </c>
    </row>
    <row r="55" spans="1:6" x14ac:dyDescent="0.25">
      <c r="A55" s="34" t="s">
        <v>636</v>
      </c>
      <c r="B55" s="37">
        <v>300</v>
      </c>
      <c r="C55" s="37">
        <v>37</v>
      </c>
      <c r="D55" s="38">
        <v>0.35299999999999998</v>
      </c>
      <c r="E55" s="39" t="s">
        <v>401</v>
      </c>
      <c r="F55" s="39" t="s">
        <v>88</v>
      </c>
    </row>
    <row r="56" spans="1:6" x14ac:dyDescent="0.25">
      <c r="A56" s="34" t="s">
        <v>637</v>
      </c>
      <c r="B56" s="37">
        <v>250</v>
      </c>
      <c r="C56" s="37">
        <v>36</v>
      </c>
      <c r="D56" s="38">
        <v>0.27500000000000002</v>
      </c>
      <c r="E56" s="39" t="s">
        <v>401</v>
      </c>
      <c r="F56" s="39" t="s">
        <v>88</v>
      </c>
    </row>
    <row r="57" spans="1:6" x14ac:dyDescent="0.25">
      <c r="A57" s="34" t="s">
        <v>638</v>
      </c>
      <c r="B57" s="37">
        <v>250</v>
      </c>
      <c r="C57" s="37">
        <v>28</v>
      </c>
      <c r="D57" s="38">
        <v>0.16600000000000001</v>
      </c>
      <c r="E57" s="39" t="s">
        <v>401</v>
      </c>
      <c r="F57" s="39" t="s">
        <v>88</v>
      </c>
    </row>
    <row r="58" spans="1:6" x14ac:dyDescent="0.25">
      <c r="A58" s="34" t="s">
        <v>639</v>
      </c>
      <c r="B58" s="37">
        <v>250</v>
      </c>
      <c r="C58" s="37">
        <v>31</v>
      </c>
      <c r="D58" s="38">
        <v>0.20200000000000001</v>
      </c>
      <c r="E58" s="39" t="s">
        <v>401</v>
      </c>
      <c r="F58" s="39" t="s">
        <v>88</v>
      </c>
    </row>
    <row r="59" spans="1:6" x14ac:dyDescent="0.25">
      <c r="A59" s="34" t="s">
        <v>640</v>
      </c>
      <c r="B59" s="37">
        <v>250</v>
      </c>
      <c r="C59" s="37">
        <v>28</v>
      </c>
      <c r="D59" s="38">
        <v>0.16600000000000001</v>
      </c>
      <c r="E59" s="39" t="s">
        <v>401</v>
      </c>
      <c r="F59" s="39" t="s">
        <v>88</v>
      </c>
    </row>
    <row r="60" spans="1:6" x14ac:dyDescent="0.25">
      <c r="A60" s="34" t="s">
        <v>641</v>
      </c>
      <c r="B60" s="37">
        <v>250</v>
      </c>
      <c r="C60" s="37">
        <v>26</v>
      </c>
      <c r="D60" s="38">
        <v>0.14399999999999999</v>
      </c>
      <c r="E60" s="39" t="s">
        <v>401</v>
      </c>
      <c r="F60" s="39" t="s">
        <v>88</v>
      </c>
    </row>
    <row r="61" spans="1:6" x14ac:dyDescent="0.25">
      <c r="A61" s="34" t="s">
        <v>642</v>
      </c>
      <c r="B61" s="37">
        <v>250</v>
      </c>
      <c r="C61" s="37">
        <v>29</v>
      </c>
      <c r="D61" s="38">
        <v>0.17699999999999999</v>
      </c>
      <c r="E61" s="39" t="s">
        <v>401</v>
      </c>
      <c r="F61" s="39" t="s">
        <v>88</v>
      </c>
    </row>
    <row r="62" spans="1:6" x14ac:dyDescent="0.25">
      <c r="A62" s="34" t="s">
        <v>643</v>
      </c>
      <c r="B62" s="37">
        <v>250</v>
      </c>
      <c r="C62" s="37">
        <v>44</v>
      </c>
      <c r="D62" s="38">
        <v>0.40500000000000003</v>
      </c>
      <c r="E62" s="39" t="s">
        <v>401</v>
      </c>
      <c r="F62" s="39" t="s">
        <v>88</v>
      </c>
    </row>
    <row r="63" spans="1:6" x14ac:dyDescent="0.25">
      <c r="A63" s="34" t="s">
        <v>644</v>
      </c>
      <c r="B63" s="37">
        <v>250</v>
      </c>
      <c r="C63" s="37">
        <v>37</v>
      </c>
      <c r="D63" s="38">
        <v>0.28999999999999998</v>
      </c>
      <c r="E63" s="39" t="s">
        <v>401</v>
      </c>
      <c r="F63" s="39" t="s">
        <v>88</v>
      </c>
    </row>
    <row r="64" spans="1:6" x14ac:dyDescent="0.25">
      <c r="A64" s="34" t="s">
        <v>645</v>
      </c>
      <c r="B64" s="37">
        <v>250</v>
      </c>
      <c r="C64" s="37">
        <v>31</v>
      </c>
      <c r="D64" s="38">
        <v>0.20200000000000001</v>
      </c>
      <c r="E64" s="39" t="s">
        <v>401</v>
      </c>
      <c r="F64" s="39" t="s">
        <v>88</v>
      </c>
    </row>
    <row r="65" spans="1:6" x14ac:dyDescent="0.25">
      <c r="A65" s="34" t="s">
        <v>646</v>
      </c>
      <c r="B65" s="37">
        <v>300</v>
      </c>
      <c r="C65" s="37">
        <v>31</v>
      </c>
      <c r="D65" s="38">
        <v>0.245</v>
      </c>
      <c r="E65" s="39" t="s">
        <v>401</v>
      </c>
      <c r="F65" s="39" t="s">
        <v>88</v>
      </c>
    </row>
    <row r="66" spans="1:6" x14ac:dyDescent="0.25">
      <c r="A66" s="34" t="s">
        <v>647</v>
      </c>
      <c r="B66" s="37">
        <v>250</v>
      </c>
      <c r="C66" s="37">
        <v>26</v>
      </c>
      <c r="D66" s="38">
        <v>0.14399999999999999</v>
      </c>
      <c r="E66" s="39" t="s">
        <v>401</v>
      </c>
      <c r="F66" s="39" t="s">
        <v>88</v>
      </c>
    </row>
    <row r="67" spans="1:6" x14ac:dyDescent="0.25">
      <c r="A67" s="34" t="s">
        <v>648</v>
      </c>
      <c r="B67" s="37">
        <v>300</v>
      </c>
      <c r="C67" s="37">
        <v>32</v>
      </c>
      <c r="D67" s="38">
        <v>0.26700000000000002</v>
      </c>
      <c r="E67" s="39" t="s">
        <v>401</v>
      </c>
      <c r="F67" s="39" t="s">
        <v>88</v>
      </c>
    </row>
    <row r="68" spans="1:6" x14ac:dyDescent="0.25">
      <c r="A68" s="34" t="s">
        <v>649</v>
      </c>
      <c r="B68" s="37">
        <v>250</v>
      </c>
      <c r="C68" s="37">
        <v>40</v>
      </c>
      <c r="D68" s="38">
        <v>0.33700000000000002</v>
      </c>
      <c r="E68" s="39" t="s">
        <v>401</v>
      </c>
      <c r="F68" s="39" t="s">
        <v>88</v>
      </c>
    </row>
    <row r="69" spans="1:6" x14ac:dyDescent="0.25">
      <c r="A69" s="34" t="s">
        <v>650</v>
      </c>
      <c r="B69" s="37">
        <v>250</v>
      </c>
      <c r="C69" s="37">
        <v>30</v>
      </c>
      <c r="D69" s="38">
        <v>0.189</v>
      </c>
      <c r="E69" s="39" t="s">
        <v>401</v>
      </c>
      <c r="F69" s="39" t="s">
        <v>88</v>
      </c>
    </row>
    <row r="70" spans="1:6" x14ac:dyDescent="0.25">
      <c r="A70" s="34" t="s">
        <v>651</v>
      </c>
      <c r="B70" s="37">
        <v>250</v>
      </c>
      <c r="C70" s="37">
        <v>30</v>
      </c>
      <c r="D70" s="38">
        <v>0.189</v>
      </c>
      <c r="E70" s="39" t="s">
        <v>401</v>
      </c>
      <c r="F70" s="39" t="s">
        <v>88</v>
      </c>
    </row>
    <row r="71" spans="1:6" x14ac:dyDescent="0.25">
      <c r="A71" s="34" t="s">
        <v>652</v>
      </c>
      <c r="B71" s="37">
        <v>250</v>
      </c>
      <c r="C71" s="37">
        <v>30</v>
      </c>
      <c r="D71" s="38">
        <v>0.189</v>
      </c>
      <c r="E71" s="39" t="s">
        <v>401</v>
      </c>
      <c r="F71" s="39" t="s">
        <v>88</v>
      </c>
    </row>
    <row r="72" spans="1:6" x14ac:dyDescent="0.25">
      <c r="A72" s="34" t="s">
        <v>653</v>
      </c>
      <c r="B72" s="37">
        <v>250</v>
      </c>
      <c r="C72" s="37">
        <v>30</v>
      </c>
      <c r="D72" s="38">
        <v>0.189</v>
      </c>
      <c r="E72" s="39" t="s">
        <v>401</v>
      </c>
      <c r="F72" s="39" t="s">
        <v>88</v>
      </c>
    </row>
    <row r="73" spans="1:6" x14ac:dyDescent="0.25">
      <c r="A73" s="34" t="s">
        <v>654</v>
      </c>
      <c r="B73" s="37">
        <v>250</v>
      </c>
      <c r="C73" s="37">
        <v>40</v>
      </c>
      <c r="D73" s="38">
        <v>0.33700000000000002</v>
      </c>
      <c r="E73" s="39" t="s">
        <v>401</v>
      </c>
      <c r="F73" s="39" t="s">
        <v>88</v>
      </c>
    </row>
    <row r="74" spans="1:6" x14ac:dyDescent="0.25">
      <c r="A74" s="34" t="s">
        <v>655</v>
      </c>
      <c r="B74" s="37">
        <v>250</v>
      </c>
      <c r="C74" s="37">
        <v>29</v>
      </c>
      <c r="D74" s="38">
        <v>0.17699999999999999</v>
      </c>
      <c r="E74" s="39" t="s">
        <v>401</v>
      </c>
      <c r="F74" s="39" t="s">
        <v>88</v>
      </c>
    </row>
    <row r="75" spans="1:6" x14ac:dyDescent="0.25">
      <c r="A75" s="34" t="s">
        <v>656</v>
      </c>
      <c r="B75" s="37">
        <v>250</v>
      </c>
      <c r="C75" s="37">
        <v>28</v>
      </c>
      <c r="D75" s="38">
        <v>0.16600000000000001</v>
      </c>
      <c r="E75" s="39" t="s">
        <v>401</v>
      </c>
      <c r="F75" s="39" t="s">
        <v>88</v>
      </c>
    </row>
    <row r="76" spans="1:6" x14ac:dyDescent="0.25">
      <c r="A76" s="34" t="s">
        <v>657</v>
      </c>
      <c r="B76" s="37">
        <v>250</v>
      </c>
      <c r="C76" s="37">
        <v>26</v>
      </c>
      <c r="D76" s="38">
        <v>0.14399999999999999</v>
      </c>
      <c r="E76" s="39" t="s">
        <v>401</v>
      </c>
      <c r="F76" s="39" t="s">
        <v>88</v>
      </c>
    </row>
    <row r="77" spans="1:6" x14ac:dyDescent="0.25">
      <c r="A77" s="34" t="s">
        <v>658</v>
      </c>
      <c r="B77" s="37">
        <v>250</v>
      </c>
      <c r="C77" s="37">
        <v>27</v>
      </c>
      <c r="D77" s="38">
        <v>0.155</v>
      </c>
      <c r="E77" s="39" t="s">
        <v>401</v>
      </c>
      <c r="F77" s="39" t="s">
        <v>88</v>
      </c>
    </row>
    <row r="78" spans="1:6" x14ac:dyDescent="0.25">
      <c r="A78" s="34" t="s">
        <v>659</v>
      </c>
      <c r="B78" s="37">
        <v>250</v>
      </c>
      <c r="C78" s="37">
        <v>30</v>
      </c>
      <c r="D78" s="38">
        <v>0.189</v>
      </c>
      <c r="E78" s="39" t="s">
        <v>401</v>
      </c>
      <c r="F78" s="39" t="s">
        <v>88</v>
      </c>
    </row>
    <row r="79" spans="1:6" x14ac:dyDescent="0.25">
      <c r="A79" s="34" t="s">
        <v>660</v>
      </c>
      <c r="B79" s="37">
        <v>250</v>
      </c>
      <c r="C79" s="37">
        <v>34</v>
      </c>
      <c r="D79" s="38">
        <v>0.246</v>
      </c>
      <c r="E79" s="39" t="s">
        <v>401</v>
      </c>
      <c r="F79" s="39" t="s">
        <v>88</v>
      </c>
    </row>
    <row r="80" spans="1:6" x14ac:dyDescent="0.25">
      <c r="A80" s="34" t="s">
        <v>661</v>
      </c>
      <c r="B80" s="37">
        <v>250</v>
      </c>
      <c r="C80" s="37">
        <v>31</v>
      </c>
      <c r="D80" s="38">
        <v>0.20200000000000001</v>
      </c>
      <c r="E80" s="39" t="s">
        <v>401</v>
      </c>
      <c r="F80" s="39" t="s">
        <v>88</v>
      </c>
    </row>
    <row r="81" spans="1:6" x14ac:dyDescent="0.25">
      <c r="A81" s="34" t="s">
        <v>662</v>
      </c>
      <c r="B81" s="37">
        <v>250</v>
      </c>
      <c r="C81" s="37">
        <v>26</v>
      </c>
      <c r="D81" s="38">
        <v>0.14399999999999999</v>
      </c>
      <c r="E81" s="39" t="s">
        <v>401</v>
      </c>
      <c r="F81" s="39" t="s">
        <v>88</v>
      </c>
    </row>
    <row r="82" spans="1:6" x14ac:dyDescent="0.25">
      <c r="A82" s="34" t="s">
        <v>663</v>
      </c>
      <c r="B82" s="37">
        <v>250</v>
      </c>
      <c r="C82" s="37">
        <v>28</v>
      </c>
      <c r="D82" s="38">
        <v>0.16600000000000001</v>
      </c>
      <c r="E82" s="39" t="s">
        <v>401</v>
      </c>
      <c r="F82" s="39" t="s">
        <v>88</v>
      </c>
    </row>
    <row r="83" spans="1:6" x14ac:dyDescent="0.25">
      <c r="A83" s="34" t="s">
        <v>664</v>
      </c>
      <c r="B83" s="37">
        <v>250</v>
      </c>
      <c r="C83" s="37">
        <v>34</v>
      </c>
      <c r="D83" s="38">
        <v>0.246</v>
      </c>
      <c r="E83" s="39" t="s">
        <v>401</v>
      </c>
      <c r="F83" s="39" t="s">
        <v>88</v>
      </c>
    </row>
    <row r="84" spans="1:6" x14ac:dyDescent="0.25">
      <c r="A84" s="34" t="s">
        <v>665</v>
      </c>
      <c r="B84" s="37">
        <v>250</v>
      </c>
      <c r="C84" s="37">
        <v>29</v>
      </c>
      <c r="D84" s="38">
        <v>0.17699999999999999</v>
      </c>
      <c r="E84" s="39" t="s">
        <v>401</v>
      </c>
      <c r="F84" s="39" t="s">
        <v>88</v>
      </c>
    </row>
    <row r="85" spans="1:6" x14ac:dyDescent="0.25">
      <c r="A85" s="34" t="s">
        <v>666</v>
      </c>
      <c r="B85" s="37">
        <v>250</v>
      </c>
      <c r="C85" s="37">
        <v>35</v>
      </c>
      <c r="D85" s="38">
        <v>0.26</v>
      </c>
      <c r="E85" s="39" t="s">
        <v>401</v>
      </c>
      <c r="F85" s="39" t="s">
        <v>88</v>
      </c>
    </row>
    <row r="86" spans="1:6" x14ac:dyDescent="0.25">
      <c r="A86" s="36" t="s">
        <v>9</v>
      </c>
      <c r="B86" s="36"/>
      <c r="C86" s="36"/>
      <c r="D86" s="8">
        <f>SUM(D45:D85)</f>
        <v>8.7860000000000014</v>
      </c>
      <c r="E86" s="9"/>
      <c r="F86" s="10"/>
    </row>
    <row r="87" spans="1:6" x14ac:dyDescent="0.25">
      <c r="A87" s="34" t="s">
        <v>667</v>
      </c>
      <c r="B87" s="37">
        <v>250</v>
      </c>
      <c r="C87" s="37">
        <v>30</v>
      </c>
      <c r="D87" s="38">
        <v>0.189</v>
      </c>
      <c r="E87" s="39" t="s">
        <v>401</v>
      </c>
      <c r="F87" s="39" t="s">
        <v>88</v>
      </c>
    </row>
    <row r="88" spans="1:6" x14ac:dyDescent="0.25">
      <c r="A88" s="34" t="s">
        <v>668</v>
      </c>
      <c r="B88" s="37">
        <v>250</v>
      </c>
      <c r="C88" s="37">
        <v>33</v>
      </c>
      <c r="D88" s="38">
        <v>0.23200000000000001</v>
      </c>
      <c r="E88" s="39" t="s">
        <v>401</v>
      </c>
      <c r="F88" s="39" t="s">
        <v>88</v>
      </c>
    </row>
    <row r="89" spans="1:6" x14ac:dyDescent="0.25">
      <c r="A89" s="34" t="s">
        <v>669</v>
      </c>
      <c r="B89" s="37">
        <v>300</v>
      </c>
      <c r="C89" s="37">
        <v>32</v>
      </c>
      <c r="D89" s="38">
        <v>0.26700000000000002</v>
      </c>
      <c r="E89" s="39" t="s">
        <v>401</v>
      </c>
      <c r="F89" s="39" t="s">
        <v>88</v>
      </c>
    </row>
    <row r="90" spans="1:6" x14ac:dyDescent="0.25">
      <c r="A90" s="34" t="s">
        <v>670</v>
      </c>
      <c r="B90" s="37">
        <v>250</v>
      </c>
      <c r="C90" s="37">
        <v>37</v>
      </c>
      <c r="D90" s="38">
        <v>0.28999999999999998</v>
      </c>
      <c r="E90" s="39" t="s">
        <v>401</v>
      </c>
      <c r="F90" s="39" t="s">
        <v>88</v>
      </c>
    </row>
    <row r="91" spans="1:6" x14ac:dyDescent="0.25">
      <c r="A91" s="34" t="s">
        <v>671</v>
      </c>
      <c r="B91" s="37">
        <v>250</v>
      </c>
      <c r="C91" s="37">
        <v>27</v>
      </c>
      <c r="D91" s="38">
        <v>0.155</v>
      </c>
      <c r="E91" s="39" t="s">
        <v>401</v>
      </c>
      <c r="F91" s="39" t="s">
        <v>88</v>
      </c>
    </row>
    <row r="92" spans="1:6" x14ac:dyDescent="0.25">
      <c r="A92" s="34" t="s">
        <v>672</v>
      </c>
      <c r="B92" s="37">
        <v>250</v>
      </c>
      <c r="C92" s="37">
        <v>28</v>
      </c>
      <c r="D92" s="38">
        <v>0.16600000000000001</v>
      </c>
      <c r="E92" s="39" t="s">
        <v>401</v>
      </c>
      <c r="F92" s="39" t="s">
        <v>88</v>
      </c>
    </row>
    <row r="93" spans="1:6" x14ac:dyDescent="0.25">
      <c r="A93" s="34" t="s">
        <v>673</v>
      </c>
      <c r="B93" s="37">
        <v>250</v>
      </c>
      <c r="C93" s="37">
        <v>28</v>
      </c>
      <c r="D93" s="38">
        <v>0.16600000000000001</v>
      </c>
      <c r="E93" s="39" t="s">
        <v>401</v>
      </c>
      <c r="F93" s="39" t="s">
        <v>88</v>
      </c>
    </row>
    <row r="94" spans="1:6" x14ac:dyDescent="0.25">
      <c r="A94" s="34" t="s">
        <v>674</v>
      </c>
      <c r="B94" s="37">
        <v>250</v>
      </c>
      <c r="C94" s="37">
        <v>32</v>
      </c>
      <c r="D94" s="38">
        <v>0.219</v>
      </c>
      <c r="E94" s="39" t="s">
        <v>401</v>
      </c>
      <c r="F94" s="39" t="s">
        <v>88</v>
      </c>
    </row>
    <row r="95" spans="1:6" x14ac:dyDescent="0.25">
      <c r="A95" s="34" t="s">
        <v>675</v>
      </c>
      <c r="B95" s="37">
        <v>250</v>
      </c>
      <c r="C95" s="37">
        <v>32</v>
      </c>
      <c r="D95" s="38">
        <v>0.219</v>
      </c>
      <c r="E95" s="39" t="s">
        <v>401</v>
      </c>
      <c r="F95" s="39" t="s">
        <v>88</v>
      </c>
    </row>
    <row r="96" spans="1:6" x14ac:dyDescent="0.25">
      <c r="A96" s="34" t="s">
        <v>676</v>
      </c>
      <c r="B96" s="37">
        <v>250</v>
      </c>
      <c r="C96" s="37">
        <v>28</v>
      </c>
      <c r="D96" s="38">
        <v>0.16600000000000001</v>
      </c>
      <c r="E96" s="39" t="s">
        <v>401</v>
      </c>
      <c r="F96" s="39" t="s">
        <v>88</v>
      </c>
    </row>
    <row r="97" spans="1:6" x14ac:dyDescent="0.25">
      <c r="A97" s="34" t="s">
        <v>677</v>
      </c>
      <c r="B97" s="37">
        <v>250</v>
      </c>
      <c r="C97" s="37">
        <v>32</v>
      </c>
      <c r="D97" s="38">
        <v>0.219</v>
      </c>
      <c r="E97" s="39" t="s">
        <v>401</v>
      </c>
      <c r="F97" s="39" t="s">
        <v>88</v>
      </c>
    </row>
    <row r="98" spans="1:6" x14ac:dyDescent="0.25">
      <c r="A98" s="34" t="s">
        <v>678</v>
      </c>
      <c r="B98" s="37">
        <v>250</v>
      </c>
      <c r="C98" s="37">
        <v>30</v>
      </c>
      <c r="D98" s="38">
        <v>0.189</v>
      </c>
      <c r="E98" s="39" t="s">
        <v>401</v>
      </c>
      <c r="F98" s="39" t="s">
        <v>88</v>
      </c>
    </row>
    <row r="99" spans="1:6" x14ac:dyDescent="0.25">
      <c r="A99" s="34" t="s">
        <v>679</v>
      </c>
      <c r="B99" s="37">
        <v>250</v>
      </c>
      <c r="C99" s="37">
        <v>32</v>
      </c>
      <c r="D99" s="38">
        <v>0.219</v>
      </c>
      <c r="E99" s="39" t="s">
        <v>401</v>
      </c>
      <c r="F99" s="39" t="s">
        <v>88</v>
      </c>
    </row>
    <row r="100" spans="1:6" x14ac:dyDescent="0.25">
      <c r="A100" s="34" t="s">
        <v>680</v>
      </c>
      <c r="B100" s="37">
        <v>250</v>
      </c>
      <c r="C100" s="37">
        <v>38</v>
      </c>
      <c r="D100" s="38">
        <v>0.30499999999999999</v>
      </c>
      <c r="E100" s="39" t="s">
        <v>401</v>
      </c>
      <c r="F100" s="39" t="s">
        <v>88</v>
      </c>
    </row>
    <row r="101" spans="1:6" x14ac:dyDescent="0.25">
      <c r="A101" s="34" t="s">
        <v>681</v>
      </c>
      <c r="B101" s="37">
        <v>250</v>
      </c>
      <c r="C101" s="37">
        <v>28</v>
      </c>
      <c r="D101" s="38">
        <v>0.16600000000000001</v>
      </c>
      <c r="E101" s="39" t="s">
        <v>401</v>
      </c>
      <c r="F101" s="39" t="s">
        <v>88</v>
      </c>
    </row>
    <row r="102" spans="1:6" x14ac:dyDescent="0.25">
      <c r="A102" s="34" t="s">
        <v>682</v>
      </c>
      <c r="B102" s="37">
        <v>250</v>
      </c>
      <c r="C102" s="37">
        <v>30</v>
      </c>
      <c r="D102" s="38">
        <v>0.189</v>
      </c>
      <c r="E102" s="39" t="s">
        <v>401</v>
      </c>
      <c r="F102" s="39" t="s">
        <v>88</v>
      </c>
    </row>
    <row r="103" spans="1:6" x14ac:dyDescent="0.25">
      <c r="A103" s="34" t="s">
        <v>683</v>
      </c>
      <c r="B103" s="37">
        <v>250</v>
      </c>
      <c r="C103" s="37">
        <v>33</v>
      </c>
      <c r="D103" s="38">
        <v>0.23200000000000001</v>
      </c>
      <c r="E103" s="39" t="s">
        <v>401</v>
      </c>
      <c r="F103" s="39" t="s">
        <v>88</v>
      </c>
    </row>
    <row r="104" spans="1:6" x14ac:dyDescent="0.25">
      <c r="A104" s="34" t="s">
        <v>684</v>
      </c>
      <c r="B104" s="37">
        <v>300</v>
      </c>
      <c r="C104" s="37">
        <v>31</v>
      </c>
      <c r="D104" s="38">
        <v>0.245</v>
      </c>
      <c r="E104" s="39" t="s">
        <v>401</v>
      </c>
      <c r="F104" s="39" t="s">
        <v>88</v>
      </c>
    </row>
    <row r="105" spans="1:6" x14ac:dyDescent="0.25">
      <c r="A105" s="34" t="s">
        <v>685</v>
      </c>
      <c r="B105" s="37">
        <v>250</v>
      </c>
      <c r="C105" s="37">
        <v>34</v>
      </c>
      <c r="D105" s="38">
        <v>0.246</v>
      </c>
      <c r="E105" s="39" t="s">
        <v>401</v>
      </c>
      <c r="F105" s="39" t="s">
        <v>88</v>
      </c>
    </row>
    <row r="106" spans="1:6" x14ac:dyDescent="0.25">
      <c r="A106" s="34" t="s">
        <v>686</v>
      </c>
      <c r="B106" s="37">
        <v>300</v>
      </c>
      <c r="C106" s="37">
        <v>27</v>
      </c>
      <c r="D106" s="38">
        <v>0.188</v>
      </c>
      <c r="E106" s="39" t="s">
        <v>401</v>
      </c>
      <c r="F106" s="39" t="s">
        <v>88</v>
      </c>
    </row>
    <row r="107" spans="1:6" x14ac:dyDescent="0.25">
      <c r="A107" s="34" t="s">
        <v>687</v>
      </c>
      <c r="B107" s="37">
        <v>300</v>
      </c>
      <c r="C107" s="37">
        <v>32</v>
      </c>
      <c r="D107" s="38">
        <v>0.26700000000000002</v>
      </c>
      <c r="E107" s="39" t="s">
        <v>401</v>
      </c>
      <c r="F107" s="39" t="s">
        <v>88</v>
      </c>
    </row>
    <row r="108" spans="1:6" x14ac:dyDescent="0.25">
      <c r="A108" s="34" t="s">
        <v>688</v>
      </c>
      <c r="B108" s="37">
        <v>300</v>
      </c>
      <c r="C108" s="37">
        <v>29</v>
      </c>
      <c r="D108" s="38">
        <v>0.216</v>
      </c>
      <c r="E108" s="39" t="s">
        <v>401</v>
      </c>
      <c r="F108" s="39" t="s">
        <v>88</v>
      </c>
    </row>
    <row r="109" spans="1:6" x14ac:dyDescent="0.25">
      <c r="A109" s="34" t="s">
        <v>689</v>
      </c>
      <c r="B109" s="37">
        <v>250</v>
      </c>
      <c r="C109" s="37">
        <v>26</v>
      </c>
      <c r="D109" s="38">
        <v>0.14399999999999999</v>
      </c>
      <c r="E109" s="39" t="s">
        <v>401</v>
      </c>
      <c r="F109" s="39" t="s">
        <v>88</v>
      </c>
    </row>
    <row r="110" spans="1:6" x14ac:dyDescent="0.25">
      <c r="A110" s="34" t="s">
        <v>690</v>
      </c>
      <c r="B110" s="37">
        <v>250</v>
      </c>
      <c r="C110" s="37">
        <v>34</v>
      </c>
      <c r="D110" s="38">
        <v>0.246</v>
      </c>
      <c r="E110" s="39" t="s">
        <v>401</v>
      </c>
      <c r="F110" s="39" t="s">
        <v>88</v>
      </c>
    </row>
    <row r="111" spans="1:6" x14ac:dyDescent="0.25">
      <c r="A111" s="34" t="s">
        <v>691</v>
      </c>
      <c r="B111" s="37">
        <v>250</v>
      </c>
      <c r="C111" s="37">
        <v>28</v>
      </c>
      <c r="D111" s="38">
        <v>0.16600000000000001</v>
      </c>
      <c r="E111" s="39" t="s">
        <v>401</v>
      </c>
      <c r="F111" s="39" t="s">
        <v>88</v>
      </c>
    </row>
    <row r="112" spans="1:6" x14ac:dyDescent="0.25">
      <c r="A112" s="34" t="s">
        <v>692</v>
      </c>
      <c r="B112" s="37">
        <v>250</v>
      </c>
      <c r="C112" s="37">
        <v>26</v>
      </c>
      <c r="D112" s="38">
        <v>0.14399999999999999</v>
      </c>
      <c r="E112" s="39" t="s">
        <v>401</v>
      </c>
      <c r="F112" s="39" t="s">
        <v>88</v>
      </c>
    </row>
    <row r="113" spans="1:6" x14ac:dyDescent="0.25">
      <c r="A113" s="34" t="s">
        <v>693</v>
      </c>
      <c r="B113" s="37">
        <v>250</v>
      </c>
      <c r="C113" s="37">
        <v>26</v>
      </c>
      <c r="D113" s="38">
        <v>0.14399999999999999</v>
      </c>
      <c r="E113" s="39" t="s">
        <v>401</v>
      </c>
      <c r="F113" s="39" t="s">
        <v>88</v>
      </c>
    </row>
    <row r="114" spans="1:6" x14ac:dyDescent="0.25">
      <c r="A114" s="34" t="s">
        <v>694</v>
      </c>
      <c r="B114" s="37">
        <v>300</v>
      </c>
      <c r="C114" s="37">
        <v>28</v>
      </c>
      <c r="D114" s="38">
        <v>0.20200000000000001</v>
      </c>
      <c r="E114" s="39" t="s">
        <v>401</v>
      </c>
      <c r="F114" s="39" t="s">
        <v>88</v>
      </c>
    </row>
    <row r="115" spans="1:6" x14ac:dyDescent="0.25">
      <c r="A115" s="34" t="s">
        <v>695</v>
      </c>
      <c r="B115" s="37">
        <v>250</v>
      </c>
      <c r="C115" s="37">
        <v>26</v>
      </c>
      <c r="D115" s="38">
        <v>0.14399999999999999</v>
      </c>
      <c r="E115" s="39" t="s">
        <v>401</v>
      </c>
      <c r="F115" s="39" t="s">
        <v>88</v>
      </c>
    </row>
    <row r="116" spans="1:6" x14ac:dyDescent="0.25">
      <c r="A116" s="34" t="s">
        <v>696</v>
      </c>
      <c r="B116" s="37">
        <v>250</v>
      </c>
      <c r="C116" s="37">
        <v>28</v>
      </c>
      <c r="D116" s="38">
        <v>0.16600000000000001</v>
      </c>
      <c r="E116" s="39" t="s">
        <v>401</v>
      </c>
      <c r="F116" s="39" t="s">
        <v>88</v>
      </c>
    </row>
    <row r="117" spans="1:6" x14ac:dyDescent="0.25">
      <c r="A117" s="34" t="s">
        <v>697</v>
      </c>
      <c r="B117" s="37">
        <v>300</v>
      </c>
      <c r="C117" s="37">
        <v>34</v>
      </c>
      <c r="D117" s="38">
        <v>0.3</v>
      </c>
      <c r="E117" s="39" t="s">
        <v>401</v>
      </c>
      <c r="F117" s="39" t="s">
        <v>88</v>
      </c>
    </row>
    <row r="118" spans="1:6" x14ac:dyDescent="0.25">
      <c r="A118" s="34" t="s">
        <v>698</v>
      </c>
      <c r="B118" s="37">
        <v>250</v>
      </c>
      <c r="C118" s="37">
        <v>27</v>
      </c>
      <c r="D118" s="38">
        <v>0.155</v>
      </c>
      <c r="E118" s="39" t="s">
        <v>401</v>
      </c>
      <c r="F118" s="39" t="s">
        <v>88</v>
      </c>
    </row>
    <row r="119" spans="1:6" x14ac:dyDescent="0.25">
      <c r="A119" s="34" t="s">
        <v>699</v>
      </c>
      <c r="B119" s="37">
        <v>250</v>
      </c>
      <c r="C119" s="37">
        <v>26</v>
      </c>
      <c r="D119" s="38">
        <v>0.14399999999999999</v>
      </c>
      <c r="E119" s="39" t="s">
        <v>401</v>
      </c>
      <c r="F119" s="39" t="s">
        <v>88</v>
      </c>
    </row>
    <row r="120" spans="1:6" x14ac:dyDescent="0.25">
      <c r="A120" s="34" t="s">
        <v>700</v>
      </c>
      <c r="B120" s="37">
        <v>250</v>
      </c>
      <c r="C120" s="37">
        <v>30</v>
      </c>
      <c r="D120" s="38">
        <v>0.189</v>
      </c>
      <c r="E120" s="39" t="s">
        <v>401</v>
      </c>
      <c r="F120" s="39" t="s">
        <v>88</v>
      </c>
    </row>
    <row r="121" spans="1:6" x14ac:dyDescent="0.25">
      <c r="A121" s="34" t="s">
        <v>701</v>
      </c>
      <c r="B121" s="37">
        <v>250</v>
      </c>
      <c r="C121" s="37">
        <v>27</v>
      </c>
      <c r="D121" s="38">
        <v>0.155</v>
      </c>
      <c r="E121" s="39" t="s">
        <v>401</v>
      </c>
      <c r="F121" s="39" t="s">
        <v>88</v>
      </c>
    </row>
    <row r="122" spans="1:6" x14ac:dyDescent="0.25">
      <c r="A122" s="34" t="s">
        <v>702</v>
      </c>
      <c r="B122" s="37">
        <v>250</v>
      </c>
      <c r="C122" s="37">
        <v>28</v>
      </c>
      <c r="D122" s="38">
        <v>0.16600000000000001</v>
      </c>
      <c r="E122" s="39" t="s">
        <v>401</v>
      </c>
      <c r="F122" s="39" t="s">
        <v>88</v>
      </c>
    </row>
    <row r="123" spans="1:6" x14ac:dyDescent="0.25">
      <c r="A123" s="34" t="s">
        <v>703</v>
      </c>
      <c r="B123" s="37">
        <v>300</v>
      </c>
      <c r="C123" s="37">
        <v>32</v>
      </c>
      <c r="D123" s="38">
        <v>0.26700000000000002</v>
      </c>
      <c r="E123" s="39" t="s">
        <v>401</v>
      </c>
      <c r="F123" s="39" t="s">
        <v>88</v>
      </c>
    </row>
    <row r="124" spans="1:6" x14ac:dyDescent="0.25">
      <c r="A124" s="34" t="s">
        <v>704</v>
      </c>
      <c r="B124" s="37">
        <v>250</v>
      </c>
      <c r="C124" s="37">
        <v>30</v>
      </c>
      <c r="D124" s="38">
        <v>0.189</v>
      </c>
      <c r="E124" s="39" t="s">
        <v>401</v>
      </c>
      <c r="F124" s="39" t="s">
        <v>88</v>
      </c>
    </row>
    <row r="125" spans="1:6" x14ac:dyDescent="0.25">
      <c r="A125" s="34" t="s">
        <v>705</v>
      </c>
      <c r="B125" s="37">
        <v>300</v>
      </c>
      <c r="C125" s="37">
        <v>27</v>
      </c>
      <c r="D125" s="38">
        <v>0.188</v>
      </c>
      <c r="E125" s="39" t="s">
        <v>401</v>
      </c>
      <c r="F125" s="39" t="s">
        <v>88</v>
      </c>
    </row>
    <row r="126" spans="1:6" x14ac:dyDescent="0.25">
      <c r="A126" s="34" t="s">
        <v>706</v>
      </c>
      <c r="B126" s="37">
        <v>300</v>
      </c>
      <c r="C126" s="37">
        <v>28</v>
      </c>
      <c r="D126" s="38">
        <v>0.20200000000000001</v>
      </c>
      <c r="E126" s="39" t="s">
        <v>401</v>
      </c>
      <c r="F126" s="39" t="s">
        <v>88</v>
      </c>
    </row>
    <row r="127" spans="1:6" x14ac:dyDescent="0.25">
      <c r="A127" s="34" t="s">
        <v>707</v>
      </c>
      <c r="B127" s="37">
        <v>250</v>
      </c>
      <c r="C127" s="37">
        <v>29</v>
      </c>
      <c r="D127" s="38">
        <v>0.17699999999999999</v>
      </c>
      <c r="E127" s="39" t="s">
        <v>401</v>
      </c>
      <c r="F127" s="39" t="s">
        <v>88</v>
      </c>
    </row>
    <row r="128" spans="1:6" x14ac:dyDescent="0.25">
      <c r="A128" s="36" t="s">
        <v>9</v>
      </c>
      <c r="B128" s="36"/>
      <c r="C128" s="36"/>
      <c r="D128" s="8">
        <f>SUM(D87:D127)</f>
        <v>8.2380000000000031</v>
      </c>
      <c r="E128" s="9"/>
      <c r="F128" s="10"/>
    </row>
    <row r="129" spans="1:6" x14ac:dyDescent="0.25">
      <c r="A129" s="34" t="s">
        <v>708</v>
      </c>
      <c r="B129" s="37">
        <v>250</v>
      </c>
      <c r="C129" s="37">
        <v>35</v>
      </c>
      <c r="D129" s="38">
        <v>0.26</v>
      </c>
      <c r="E129" s="39" t="s">
        <v>401</v>
      </c>
      <c r="F129" s="39" t="s">
        <v>88</v>
      </c>
    </row>
    <row r="130" spans="1:6" x14ac:dyDescent="0.25">
      <c r="A130" s="34" t="s">
        <v>709</v>
      </c>
      <c r="B130" s="37">
        <v>250</v>
      </c>
      <c r="C130" s="37">
        <v>29</v>
      </c>
      <c r="D130" s="38">
        <v>0.17699999999999999</v>
      </c>
      <c r="E130" s="39" t="s">
        <v>401</v>
      </c>
      <c r="F130" s="39" t="s">
        <v>88</v>
      </c>
    </row>
    <row r="131" spans="1:6" x14ac:dyDescent="0.25">
      <c r="A131" s="34" t="s">
        <v>710</v>
      </c>
      <c r="B131" s="37">
        <v>250</v>
      </c>
      <c r="C131" s="37">
        <v>37</v>
      </c>
      <c r="D131" s="38">
        <v>0.28999999999999998</v>
      </c>
      <c r="E131" s="39" t="s">
        <v>401</v>
      </c>
      <c r="F131" s="39" t="s">
        <v>88</v>
      </c>
    </row>
    <row r="132" spans="1:6" x14ac:dyDescent="0.25">
      <c r="A132" s="34" t="s">
        <v>711</v>
      </c>
      <c r="B132" s="37">
        <v>250</v>
      </c>
      <c r="C132" s="37">
        <v>31</v>
      </c>
      <c r="D132" s="38">
        <v>0.20200000000000001</v>
      </c>
      <c r="E132" s="39" t="s">
        <v>401</v>
      </c>
      <c r="F132" s="39" t="s">
        <v>88</v>
      </c>
    </row>
    <row r="133" spans="1:6" x14ac:dyDescent="0.25">
      <c r="A133" s="34" t="s">
        <v>712</v>
      </c>
      <c r="B133" s="37">
        <v>250</v>
      </c>
      <c r="C133" s="37">
        <v>33</v>
      </c>
      <c r="D133" s="38">
        <v>0.23200000000000001</v>
      </c>
      <c r="E133" s="39" t="s">
        <v>401</v>
      </c>
      <c r="F133" s="39" t="s">
        <v>88</v>
      </c>
    </row>
    <row r="134" spans="1:6" x14ac:dyDescent="0.25">
      <c r="A134" s="34" t="s">
        <v>713</v>
      </c>
      <c r="B134" s="37">
        <v>250</v>
      </c>
      <c r="C134" s="37">
        <v>29</v>
      </c>
      <c r="D134" s="38">
        <v>0.17699999999999999</v>
      </c>
      <c r="E134" s="39" t="s">
        <v>401</v>
      </c>
      <c r="F134" s="39" t="s">
        <v>88</v>
      </c>
    </row>
    <row r="135" spans="1:6" x14ac:dyDescent="0.25">
      <c r="A135" s="34" t="s">
        <v>714</v>
      </c>
      <c r="B135" s="37">
        <v>250</v>
      </c>
      <c r="C135" s="37">
        <v>26</v>
      </c>
      <c r="D135" s="38">
        <v>0.14399999999999999</v>
      </c>
      <c r="E135" s="39" t="s">
        <v>401</v>
      </c>
      <c r="F135" s="39" t="s">
        <v>88</v>
      </c>
    </row>
    <row r="136" spans="1:6" x14ac:dyDescent="0.25">
      <c r="A136" s="34" t="s">
        <v>715</v>
      </c>
      <c r="B136" s="37">
        <v>250</v>
      </c>
      <c r="C136" s="37">
        <v>34</v>
      </c>
      <c r="D136" s="38">
        <v>0.246</v>
      </c>
      <c r="E136" s="39" t="s">
        <v>401</v>
      </c>
      <c r="F136" s="39" t="s">
        <v>88</v>
      </c>
    </row>
    <row r="137" spans="1:6" x14ac:dyDescent="0.25">
      <c r="A137" s="34" t="s">
        <v>716</v>
      </c>
      <c r="B137" s="37">
        <v>250</v>
      </c>
      <c r="C137" s="37">
        <v>28</v>
      </c>
      <c r="D137" s="38">
        <v>0.16600000000000001</v>
      </c>
      <c r="E137" s="39" t="s">
        <v>401</v>
      </c>
      <c r="F137" s="39" t="s">
        <v>88</v>
      </c>
    </row>
    <row r="138" spans="1:6" x14ac:dyDescent="0.25">
      <c r="A138" s="34" t="s">
        <v>717</v>
      </c>
      <c r="B138" s="37">
        <v>250</v>
      </c>
      <c r="C138" s="37">
        <v>27</v>
      </c>
      <c r="D138" s="38">
        <v>0.155</v>
      </c>
      <c r="E138" s="39" t="s">
        <v>401</v>
      </c>
      <c r="F138" s="39" t="s">
        <v>88</v>
      </c>
    </row>
    <row r="139" spans="1:6" x14ac:dyDescent="0.25">
      <c r="A139" s="34" t="s">
        <v>718</v>
      </c>
      <c r="B139" s="37">
        <v>250</v>
      </c>
      <c r="C139" s="37">
        <v>27</v>
      </c>
      <c r="D139" s="38">
        <v>0.155</v>
      </c>
      <c r="E139" s="39" t="s">
        <v>401</v>
      </c>
      <c r="F139" s="39" t="s">
        <v>88</v>
      </c>
    </row>
    <row r="140" spans="1:6" x14ac:dyDescent="0.25">
      <c r="A140" s="34" t="s">
        <v>719</v>
      </c>
      <c r="B140" s="37">
        <v>250</v>
      </c>
      <c r="C140" s="37">
        <v>33</v>
      </c>
      <c r="D140" s="38">
        <v>0.23200000000000001</v>
      </c>
      <c r="E140" s="39" t="s">
        <v>401</v>
      </c>
      <c r="F140" s="39" t="s">
        <v>88</v>
      </c>
    </row>
    <row r="141" spans="1:6" x14ac:dyDescent="0.25">
      <c r="A141" s="34" t="s">
        <v>720</v>
      </c>
      <c r="B141" s="37">
        <v>250</v>
      </c>
      <c r="C141" s="37">
        <v>27</v>
      </c>
      <c r="D141" s="38">
        <v>0.155</v>
      </c>
      <c r="E141" s="39" t="s">
        <v>401</v>
      </c>
      <c r="F141" s="39" t="s">
        <v>88</v>
      </c>
    </row>
    <row r="142" spans="1:6" x14ac:dyDescent="0.25">
      <c r="A142" s="34" t="s">
        <v>721</v>
      </c>
      <c r="B142" s="37">
        <v>250</v>
      </c>
      <c r="C142" s="37">
        <v>28</v>
      </c>
      <c r="D142" s="38">
        <v>0.16600000000000001</v>
      </c>
      <c r="E142" s="39" t="s">
        <v>401</v>
      </c>
      <c r="F142" s="39" t="s">
        <v>88</v>
      </c>
    </row>
    <row r="143" spans="1:6" x14ac:dyDescent="0.25">
      <c r="A143" s="34" t="s">
        <v>722</v>
      </c>
      <c r="B143" s="37">
        <v>250</v>
      </c>
      <c r="C143" s="37">
        <v>28</v>
      </c>
      <c r="D143" s="38">
        <v>0.16600000000000001</v>
      </c>
      <c r="E143" s="39" t="s">
        <v>401</v>
      </c>
      <c r="F143" s="39" t="s">
        <v>88</v>
      </c>
    </row>
    <row r="144" spans="1:6" x14ac:dyDescent="0.25">
      <c r="A144" s="34" t="s">
        <v>723</v>
      </c>
      <c r="B144" s="37">
        <v>250</v>
      </c>
      <c r="C144" s="37">
        <v>30</v>
      </c>
      <c r="D144" s="38">
        <v>0.189</v>
      </c>
      <c r="E144" s="39" t="s">
        <v>401</v>
      </c>
      <c r="F144" s="39" t="s">
        <v>88</v>
      </c>
    </row>
    <row r="145" spans="1:6" x14ac:dyDescent="0.25">
      <c r="A145" s="34" t="s">
        <v>724</v>
      </c>
      <c r="B145" s="37">
        <v>250</v>
      </c>
      <c r="C145" s="37">
        <v>29</v>
      </c>
      <c r="D145" s="38">
        <v>0.17699999999999999</v>
      </c>
      <c r="E145" s="39" t="s">
        <v>401</v>
      </c>
      <c r="F145" s="39" t="s">
        <v>88</v>
      </c>
    </row>
    <row r="146" spans="1:6" x14ac:dyDescent="0.25">
      <c r="A146" s="34" t="s">
        <v>725</v>
      </c>
      <c r="B146" s="37">
        <v>250</v>
      </c>
      <c r="C146" s="37">
        <v>27</v>
      </c>
      <c r="D146" s="38">
        <v>0.155</v>
      </c>
      <c r="E146" s="39" t="s">
        <v>401</v>
      </c>
      <c r="F146" s="39" t="s">
        <v>88</v>
      </c>
    </row>
    <row r="147" spans="1:6" x14ac:dyDescent="0.25">
      <c r="A147" s="34" t="s">
        <v>726</v>
      </c>
      <c r="B147" s="37">
        <v>250</v>
      </c>
      <c r="C147" s="37">
        <v>36</v>
      </c>
      <c r="D147" s="38">
        <v>0.27500000000000002</v>
      </c>
      <c r="E147" s="39" t="s">
        <v>401</v>
      </c>
      <c r="F147" s="39" t="s">
        <v>88</v>
      </c>
    </row>
    <row r="148" spans="1:6" x14ac:dyDescent="0.25">
      <c r="A148" s="34" t="s">
        <v>727</v>
      </c>
      <c r="B148" s="37">
        <v>300</v>
      </c>
      <c r="C148" s="37">
        <v>34</v>
      </c>
      <c r="D148" s="38">
        <v>0.3</v>
      </c>
      <c r="E148" s="39" t="s">
        <v>401</v>
      </c>
      <c r="F148" s="39" t="s">
        <v>88</v>
      </c>
    </row>
    <row r="149" spans="1:6" x14ac:dyDescent="0.25">
      <c r="A149" s="34" t="s">
        <v>728</v>
      </c>
      <c r="B149" s="37">
        <v>250</v>
      </c>
      <c r="C149" s="37">
        <v>25</v>
      </c>
      <c r="D149" s="38">
        <v>0.13300000000000001</v>
      </c>
      <c r="E149" s="39" t="s">
        <v>401</v>
      </c>
      <c r="F149" s="39" t="s">
        <v>88</v>
      </c>
    </row>
    <row r="150" spans="1:6" x14ac:dyDescent="0.25">
      <c r="A150" s="34" t="s">
        <v>729</v>
      </c>
      <c r="B150" s="37">
        <v>250</v>
      </c>
      <c r="C150" s="37">
        <v>35</v>
      </c>
      <c r="D150" s="38">
        <v>0.26</v>
      </c>
      <c r="E150" s="39" t="s">
        <v>401</v>
      </c>
      <c r="F150" s="39" t="s">
        <v>88</v>
      </c>
    </row>
    <row r="151" spans="1:6" x14ac:dyDescent="0.25">
      <c r="A151" s="34" t="s">
        <v>730</v>
      </c>
      <c r="B151" s="37">
        <v>250</v>
      </c>
      <c r="C151" s="37">
        <v>30</v>
      </c>
      <c r="D151" s="38">
        <v>0.189</v>
      </c>
      <c r="E151" s="39" t="s">
        <v>401</v>
      </c>
      <c r="F151" s="39" t="s">
        <v>88</v>
      </c>
    </row>
    <row r="152" spans="1:6" x14ac:dyDescent="0.25">
      <c r="A152" s="34" t="s">
        <v>731</v>
      </c>
      <c r="B152" s="37">
        <v>250</v>
      </c>
      <c r="C152" s="37">
        <v>29</v>
      </c>
      <c r="D152" s="38">
        <v>0.17699999999999999</v>
      </c>
      <c r="E152" s="39" t="s">
        <v>401</v>
      </c>
      <c r="F152" s="39" t="s">
        <v>88</v>
      </c>
    </row>
    <row r="153" spans="1:6" x14ac:dyDescent="0.25">
      <c r="A153" s="34" t="s">
        <v>732</v>
      </c>
      <c r="B153" s="37">
        <v>300</v>
      </c>
      <c r="C153" s="37">
        <v>30</v>
      </c>
      <c r="D153" s="38">
        <v>0.23100000000000001</v>
      </c>
      <c r="E153" s="39" t="s">
        <v>401</v>
      </c>
      <c r="F153" s="39" t="s">
        <v>88</v>
      </c>
    </row>
    <row r="154" spans="1:6" x14ac:dyDescent="0.25">
      <c r="A154" s="34" t="s">
        <v>733</v>
      </c>
      <c r="B154" s="37">
        <v>250</v>
      </c>
      <c r="C154" s="37">
        <v>32</v>
      </c>
      <c r="D154" s="38">
        <v>0.219</v>
      </c>
      <c r="E154" s="39" t="s">
        <v>401</v>
      </c>
      <c r="F154" s="39" t="s">
        <v>88</v>
      </c>
    </row>
    <row r="155" spans="1:6" x14ac:dyDescent="0.25">
      <c r="A155" s="34" t="s">
        <v>734</v>
      </c>
      <c r="B155" s="37">
        <v>250</v>
      </c>
      <c r="C155" s="37">
        <v>26</v>
      </c>
      <c r="D155" s="38">
        <v>0.14399999999999999</v>
      </c>
      <c r="E155" s="39" t="s">
        <v>401</v>
      </c>
      <c r="F155" s="39" t="s">
        <v>88</v>
      </c>
    </row>
    <row r="156" spans="1:6" x14ac:dyDescent="0.25">
      <c r="A156" s="34" t="s">
        <v>735</v>
      </c>
      <c r="B156" s="37">
        <v>250</v>
      </c>
      <c r="C156" s="37">
        <v>30</v>
      </c>
      <c r="D156" s="38">
        <v>0.189</v>
      </c>
      <c r="E156" s="39" t="s">
        <v>401</v>
      </c>
      <c r="F156" s="39" t="s">
        <v>88</v>
      </c>
    </row>
    <row r="157" spans="1:6" x14ac:dyDescent="0.25">
      <c r="A157" s="34" t="s">
        <v>736</v>
      </c>
      <c r="B157" s="37">
        <v>250</v>
      </c>
      <c r="C157" s="37">
        <v>36</v>
      </c>
      <c r="D157" s="38">
        <v>0.27500000000000002</v>
      </c>
      <c r="E157" s="39" t="s">
        <v>401</v>
      </c>
      <c r="F157" s="39" t="s">
        <v>88</v>
      </c>
    </row>
    <row r="158" spans="1:6" x14ac:dyDescent="0.25">
      <c r="A158" s="34" t="s">
        <v>737</v>
      </c>
      <c r="B158" s="37">
        <v>250</v>
      </c>
      <c r="C158" s="37">
        <v>32</v>
      </c>
      <c r="D158" s="38">
        <v>0.219</v>
      </c>
      <c r="E158" s="39" t="s">
        <v>401</v>
      </c>
      <c r="F158" s="39" t="s">
        <v>88</v>
      </c>
    </row>
    <row r="159" spans="1:6" x14ac:dyDescent="0.25">
      <c r="A159" s="34" t="s">
        <v>738</v>
      </c>
      <c r="B159" s="37">
        <v>250</v>
      </c>
      <c r="C159" s="37">
        <v>37</v>
      </c>
      <c r="D159" s="38">
        <v>0.28999999999999998</v>
      </c>
      <c r="E159" s="39" t="s">
        <v>401</v>
      </c>
      <c r="F159" s="39" t="s">
        <v>88</v>
      </c>
    </row>
    <row r="160" spans="1:6" x14ac:dyDescent="0.25">
      <c r="A160" s="34" t="s">
        <v>739</v>
      </c>
      <c r="B160" s="37">
        <v>250</v>
      </c>
      <c r="C160" s="37">
        <v>36</v>
      </c>
      <c r="D160" s="38">
        <v>0.27500000000000002</v>
      </c>
      <c r="E160" s="39" t="s">
        <v>401</v>
      </c>
      <c r="F160" s="39" t="s">
        <v>88</v>
      </c>
    </row>
    <row r="161" spans="1:6" x14ac:dyDescent="0.25">
      <c r="A161" s="34" t="s">
        <v>740</v>
      </c>
      <c r="B161" s="37">
        <v>250</v>
      </c>
      <c r="C161" s="37">
        <v>28</v>
      </c>
      <c r="D161" s="38">
        <v>0.16600000000000001</v>
      </c>
      <c r="E161" s="39" t="s">
        <v>401</v>
      </c>
      <c r="F161" s="39" t="s">
        <v>88</v>
      </c>
    </row>
    <row r="162" spans="1:6" x14ac:dyDescent="0.25">
      <c r="A162" s="34" t="s">
        <v>741</v>
      </c>
      <c r="B162" s="37">
        <v>240</v>
      </c>
      <c r="C162" s="37">
        <v>40</v>
      </c>
      <c r="D162" s="38">
        <v>0.32200000000000001</v>
      </c>
      <c r="E162" s="39" t="s">
        <v>401</v>
      </c>
      <c r="F162" s="39" t="s">
        <v>88</v>
      </c>
    </row>
    <row r="163" spans="1:6" x14ac:dyDescent="0.25">
      <c r="A163" s="34" t="s">
        <v>742</v>
      </c>
      <c r="B163" s="37">
        <v>250</v>
      </c>
      <c r="C163" s="37">
        <v>35</v>
      </c>
      <c r="D163" s="38">
        <v>0.26</v>
      </c>
      <c r="E163" s="39" t="s">
        <v>401</v>
      </c>
      <c r="F163" s="39" t="s">
        <v>88</v>
      </c>
    </row>
    <row r="164" spans="1:6" x14ac:dyDescent="0.25">
      <c r="A164" s="34" t="s">
        <v>743</v>
      </c>
      <c r="B164" s="37">
        <v>240</v>
      </c>
      <c r="C164" s="37">
        <v>33</v>
      </c>
      <c r="D164" s="38">
        <v>0.222</v>
      </c>
      <c r="E164" s="39" t="s">
        <v>401</v>
      </c>
      <c r="F164" s="39" t="s">
        <v>88</v>
      </c>
    </row>
    <row r="165" spans="1:6" x14ac:dyDescent="0.25">
      <c r="A165" s="34" t="s">
        <v>744</v>
      </c>
      <c r="B165" s="37">
        <v>250</v>
      </c>
      <c r="C165" s="37">
        <v>27</v>
      </c>
      <c r="D165" s="38">
        <v>0.155</v>
      </c>
      <c r="E165" s="39" t="s">
        <v>401</v>
      </c>
      <c r="F165" s="39" t="s">
        <v>88</v>
      </c>
    </row>
    <row r="166" spans="1:6" x14ac:dyDescent="0.25">
      <c r="A166" s="34" t="s">
        <v>745</v>
      </c>
      <c r="B166" s="37">
        <v>300</v>
      </c>
      <c r="C166" s="37">
        <v>28</v>
      </c>
      <c r="D166" s="38">
        <v>0.20200000000000001</v>
      </c>
      <c r="E166" s="39" t="s">
        <v>401</v>
      </c>
      <c r="F166" s="39" t="s">
        <v>88</v>
      </c>
    </row>
    <row r="167" spans="1:6" x14ac:dyDescent="0.25">
      <c r="A167" s="34" t="s">
        <v>746</v>
      </c>
      <c r="B167" s="37">
        <v>250</v>
      </c>
      <c r="C167" s="37">
        <v>27</v>
      </c>
      <c r="D167" s="38">
        <v>0.155</v>
      </c>
      <c r="E167" s="39" t="s">
        <v>401</v>
      </c>
      <c r="F167" s="39" t="s">
        <v>88</v>
      </c>
    </row>
    <row r="168" spans="1:6" x14ac:dyDescent="0.25">
      <c r="A168" s="34" t="s">
        <v>747</v>
      </c>
      <c r="B168" s="37">
        <v>250</v>
      </c>
      <c r="C168" s="37">
        <v>38</v>
      </c>
      <c r="D168" s="38">
        <v>0.30499999999999999</v>
      </c>
      <c r="E168" s="39" t="s">
        <v>401</v>
      </c>
      <c r="F168" s="39" t="s">
        <v>88</v>
      </c>
    </row>
    <row r="169" spans="1:6" x14ac:dyDescent="0.25">
      <c r="A169" s="34" t="s">
        <v>748</v>
      </c>
      <c r="B169" s="37">
        <v>250</v>
      </c>
      <c r="C169" s="37">
        <v>31</v>
      </c>
      <c r="D169" s="38">
        <v>0.20200000000000001</v>
      </c>
      <c r="E169" s="39" t="s">
        <v>401</v>
      </c>
      <c r="F169" s="39" t="s">
        <v>88</v>
      </c>
    </row>
    <row r="170" spans="1:6" x14ac:dyDescent="0.25">
      <c r="A170" s="36" t="s">
        <v>9</v>
      </c>
      <c r="B170" s="36"/>
      <c r="C170" s="36"/>
      <c r="D170" s="8">
        <f>SUM(D129:D169)</f>
        <v>8.609</v>
      </c>
      <c r="E170" s="9"/>
      <c r="F170" s="10"/>
    </row>
    <row r="171" spans="1:6" x14ac:dyDescent="0.25">
      <c r="A171" s="34" t="s">
        <v>749</v>
      </c>
      <c r="B171" s="37">
        <v>250</v>
      </c>
      <c r="C171" s="37">
        <v>36</v>
      </c>
      <c r="D171" s="38">
        <v>0.27500000000000002</v>
      </c>
      <c r="E171" s="39" t="s">
        <v>401</v>
      </c>
      <c r="F171" s="39" t="s">
        <v>88</v>
      </c>
    </row>
    <row r="172" spans="1:6" x14ac:dyDescent="0.25">
      <c r="A172" s="34" t="s">
        <v>750</v>
      </c>
      <c r="B172" s="37">
        <v>250</v>
      </c>
      <c r="C172" s="37">
        <v>28</v>
      </c>
      <c r="D172" s="38">
        <v>0.16600000000000001</v>
      </c>
      <c r="E172" s="39" t="s">
        <v>401</v>
      </c>
      <c r="F172" s="39" t="s">
        <v>88</v>
      </c>
    </row>
    <row r="173" spans="1:6" x14ac:dyDescent="0.25">
      <c r="A173" s="34" t="s">
        <v>751</v>
      </c>
      <c r="B173" s="37">
        <v>250</v>
      </c>
      <c r="C173" s="37">
        <v>39</v>
      </c>
      <c r="D173" s="38">
        <v>0.32</v>
      </c>
      <c r="E173" s="39" t="s">
        <v>319</v>
      </c>
      <c r="F173" s="39" t="s">
        <v>88</v>
      </c>
    </row>
    <row r="174" spans="1:6" x14ac:dyDescent="0.25">
      <c r="A174" s="34" t="s">
        <v>752</v>
      </c>
      <c r="B174" s="37">
        <v>300</v>
      </c>
      <c r="C174" s="37">
        <v>50</v>
      </c>
      <c r="D174" s="38">
        <v>0.629</v>
      </c>
      <c r="E174" s="39" t="s">
        <v>319</v>
      </c>
      <c r="F174" s="39" t="s">
        <v>88</v>
      </c>
    </row>
    <row r="175" spans="1:6" x14ac:dyDescent="0.25">
      <c r="A175" s="34" t="s">
        <v>753</v>
      </c>
      <c r="B175" s="37">
        <v>250</v>
      </c>
      <c r="C175" s="37">
        <v>41</v>
      </c>
      <c r="D175" s="38">
        <v>0.35299999999999998</v>
      </c>
      <c r="E175" s="39" t="s">
        <v>319</v>
      </c>
      <c r="F175" s="39" t="s">
        <v>88</v>
      </c>
    </row>
    <row r="176" spans="1:6" x14ac:dyDescent="0.25">
      <c r="A176" s="34" t="s">
        <v>754</v>
      </c>
      <c r="B176" s="37">
        <v>300</v>
      </c>
      <c r="C176" s="37">
        <v>57</v>
      </c>
      <c r="D176" s="38">
        <v>0.82099999999999995</v>
      </c>
      <c r="E176" s="39" t="s">
        <v>319</v>
      </c>
      <c r="F176" s="39" t="s">
        <v>88</v>
      </c>
    </row>
    <row r="177" spans="1:6" x14ac:dyDescent="0.25">
      <c r="A177" s="34" t="s">
        <v>755</v>
      </c>
      <c r="B177" s="37">
        <v>300</v>
      </c>
      <c r="C177" s="37">
        <v>40</v>
      </c>
      <c r="D177" s="38">
        <v>0.40899999999999997</v>
      </c>
      <c r="E177" s="39" t="s">
        <v>319</v>
      </c>
      <c r="F177" s="39" t="s">
        <v>88</v>
      </c>
    </row>
    <row r="178" spans="1:6" x14ac:dyDescent="0.25">
      <c r="A178" s="34" t="s">
        <v>756</v>
      </c>
      <c r="B178" s="37">
        <v>250</v>
      </c>
      <c r="C178" s="37">
        <v>26</v>
      </c>
      <c r="D178" s="38">
        <v>0.14399999999999999</v>
      </c>
      <c r="E178" s="39" t="s">
        <v>319</v>
      </c>
      <c r="F178" s="39" t="s">
        <v>88</v>
      </c>
    </row>
    <row r="179" spans="1:6" x14ac:dyDescent="0.25">
      <c r="A179" s="34" t="s">
        <v>757</v>
      </c>
      <c r="B179" s="37">
        <v>250</v>
      </c>
      <c r="C179" s="37">
        <v>43</v>
      </c>
      <c r="D179" s="38">
        <v>0.38700000000000001</v>
      </c>
      <c r="E179" s="39" t="s">
        <v>319</v>
      </c>
      <c r="F179" s="39" t="s">
        <v>88</v>
      </c>
    </row>
    <row r="180" spans="1:6" x14ac:dyDescent="0.25">
      <c r="A180" s="34" t="s">
        <v>758</v>
      </c>
      <c r="B180" s="37">
        <v>250</v>
      </c>
      <c r="C180" s="37">
        <v>28</v>
      </c>
      <c r="D180" s="38">
        <v>0.16600000000000001</v>
      </c>
      <c r="E180" s="39" t="s">
        <v>319</v>
      </c>
      <c r="F180" s="39" t="s">
        <v>88</v>
      </c>
    </row>
    <row r="181" spans="1:6" x14ac:dyDescent="0.25">
      <c r="A181" s="34" t="s">
        <v>759</v>
      </c>
      <c r="B181" s="37">
        <v>250</v>
      </c>
      <c r="C181" s="37">
        <v>41</v>
      </c>
      <c r="D181" s="38">
        <v>0.35299999999999998</v>
      </c>
      <c r="E181" s="39" t="s">
        <v>319</v>
      </c>
      <c r="F181" s="39" t="s">
        <v>88</v>
      </c>
    </row>
    <row r="182" spans="1:6" x14ac:dyDescent="0.25">
      <c r="A182" s="34" t="s">
        <v>760</v>
      </c>
      <c r="B182" s="37">
        <v>310</v>
      </c>
      <c r="C182" s="37">
        <v>45</v>
      </c>
      <c r="D182" s="38">
        <v>0.53200000000000003</v>
      </c>
      <c r="E182" s="39" t="s">
        <v>319</v>
      </c>
      <c r="F182" s="39" t="s">
        <v>88</v>
      </c>
    </row>
    <row r="183" spans="1:6" x14ac:dyDescent="0.25">
      <c r="A183" s="34" t="s">
        <v>761</v>
      </c>
      <c r="B183" s="37">
        <v>250</v>
      </c>
      <c r="C183" s="37">
        <v>47</v>
      </c>
      <c r="D183" s="38">
        <v>0.46</v>
      </c>
      <c r="E183" s="39" t="s">
        <v>319</v>
      </c>
      <c r="F183" s="39" t="s">
        <v>88</v>
      </c>
    </row>
    <row r="184" spans="1:6" x14ac:dyDescent="0.25">
      <c r="A184" s="34" t="s">
        <v>762</v>
      </c>
      <c r="B184" s="37">
        <v>250</v>
      </c>
      <c r="C184" s="37">
        <v>34</v>
      </c>
      <c r="D184" s="38">
        <v>0.246</v>
      </c>
      <c r="E184" s="39" t="s">
        <v>319</v>
      </c>
      <c r="F184" s="39" t="s">
        <v>88</v>
      </c>
    </row>
    <row r="185" spans="1:6" x14ac:dyDescent="0.25">
      <c r="A185" s="34" t="s">
        <v>763</v>
      </c>
      <c r="B185" s="37">
        <v>250</v>
      </c>
      <c r="C185" s="37">
        <v>50</v>
      </c>
      <c r="D185" s="38">
        <v>0.51900000000000002</v>
      </c>
      <c r="E185" s="39" t="s">
        <v>319</v>
      </c>
      <c r="F185" s="39" t="s">
        <v>88</v>
      </c>
    </row>
    <row r="186" spans="1:6" x14ac:dyDescent="0.25">
      <c r="A186" s="34" t="s">
        <v>764</v>
      </c>
      <c r="B186" s="37">
        <v>300</v>
      </c>
      <c r="C186" s="37">
        <v>41</v>
      </c>
      <c r="D186" s="38">
        <v>0.42899999999999999</v>
      </c>
      <c r="E186" s="39" t="s">
        <v>319</v>
      </c>
      <c r="F186" s="39" t="s">
        <v>88</v>
      </c>
    </row>
    <row r="187" spans="1:6" x14ac:dyDescent="0.25">
      <c r="A187" s="34" t="s">
        <v>765</v>
      </c>
      <c r="B187" s="37">
        <v>250</v>
      </c>
      <c r="C187" s="37">
        <v>50</v>
      </c>
      <c r="D187" s="38">
        <v>0.51900000000000002</v>
      </c>
      <c r="E187" s="39" t="s">
        <v>319</v>
      </c>
      <c r="F187" s="39" t="s">
        <v>88</v>
      </c>
    </row>
    <row r="188" spans="1:6" x14ac:dyDescent="0.25">
      <c r="A188" s="34" t="s">
        <v>766</v>
      </c>
      <c r="B188" s="37">
        <v>250</v>
      </c>
      <c r="C188" s="37">
        <v>42</v>
      </c>
      <c r="D188" s="38">
        <v>0.37</v>
      </c>
      <c r="E188" s="39" t="s">
        <v>319</v>
      </c>
      <c r="F188" s="39" t="s">
        <v>88</v>
      </c>
    </row>
    <row r="189" spans="1:6" x14ac:dyDescent="0.25">
      <c r="A189" s="34" t="s">
        <v>767</v>
      </c>
      <c r="B189" s="37">
        <v>300</v>
      </c>
      <c r="C189" s="37">
        <v>41</v>
      </c>
      <c r="D189" s="38">
        <v>0.42899999999999999</v>
      </c>
      <c r="E189" s="39" t="s">
        <v>319</v>
      </c>
      <c r="F189" s="39" t="s">
        <v>88</v>
      </c>
    </row>
    <row r="190" spans="1:6" x14ac:dyDescent="0.25">
      <c r="A190" s="34" t="s">
        <v>768</v>
      </c>
      <c r="B190" s="37">
        <v>250</v>
      </c>
      <c r="C190" s="37">
        <v>39</v>
      </c>
      <c r="D190" s="38">
        <v>0.32</v>
      </c>
      <c r="E190" s="39" t="s">
        <v>319</v>
      </c>
      <c r="F190" s="39" t="s">
        <v>88</v>
      </c>
    </row>
    <row r="191" spans="1:6" x14ac:dyDescent="0.25">
      <c r="A191" s="34" t="s">
        <v>769</v>
      </c>
      <c r="B191" s="37">
        <v>250</v>
      </c>
      <c r="C191" s="37">
        <v>42</v>
      </c>
      <c r="D191" s="38">
        <v>0.37</v>
      </c>
      <c r="E191" s="39" t="s">
        <v>319</v>
      </c>
      <c r="F191" s="39" t="s">
        <v>88</v>
      </c>
    </row>
    <row r="192" spans="1:6" x14ac:dyDescent="0.25">
      <c r="A192" s="34" t="s">
        <v>770</v>
      </c>
      <c r="B192" s="37">
        <v>250</v>
      </c>
      <c r="C192" s="37">
        <v>40</v>
      </c>
      <c r="D192" s="38">
        <v>0.33700000000000002</v>
      </c>
      <c r="E192" s="39" t="s">
        <v>319</v>
      </c>
      <c r="F192" s="39" t="s">
        <v>88</v>
      </c>
    </row>
    <row r="193" spans="1:6" x14ac:dyDescent="0.25">
      <c r="A193" s="34" t="s">
        <v>771</v>
      </c>
      <c r="B193" s="37">
        <v>250</v>
      </c>
      <c r="C193" s="37">
        <v>32</v>
      </c>
      <c r="D193" s="38">
        <v>0.219</v>
      </c>
      <c r="E193" s="39" t="s">
        <v>319</v>
      </c>
      <c r="F193" s="39" t="s">
        <v>88</v>
      </c>
    </row>
    <row r="194" spans="1:6" x14ac:dyDescent="0.25">
      <c r="A194" s="34" t="s">
        <v>772</v>
      </c>
      <c r="B194" s="37">
        <v>250</v>
      </c>
      <c r="C194" s="37">
        <v>36</v>
      </c>
      <c r="D194" s="38">
        <v>0.27500000000000002</v>
      </c>
      <c r="E194" s="39" t="s">
        <v>319</v>
      </c>
      <c r="F194" s="39" t="s">
        <v>88</v>
      </c>
    </row>
    <row r="195" spans="1:6" x14ac:dyDescent="0.25">
      <c r="A195" s="34" t="s">
        <v>773</v>
      </c>
      <c r="B195" s="37">
        <v>250</v>
      </c>
      <c r="C195" s="37">
        <v>32</v>
      </c>
      <c r="D195" s="38">
        <v>0.219</v>
      </c>
      <c r="E195" s="39" t="s">
        <v>319</v>
      </c>
      <c r="F195" s="39" t="s">
        <v>88</v>
      </c>
    </row>
    <row r="196" spans="1:6" x14ac:dyDescent="0.25">
      <c r="A196" s="34" t="s">
        <v>774</v>
      </c>
      <c r="B196" s="37">
        <v>250</v>
      </c>
      <c r="C196" s="37">
        <v>30</v>
      </c>
      <c r="D196" s="38">
        <v>0.189</v>
      </c>
      <c r="E196" s="39" t="s">
        <v>319</v>
      </c>
      <c r="F196" s="39" t="s">
        <v>88</v>
      </c>
    </row>
    <row r="197" spans="1:6" x14ac:dyDescent="0.25">
      <c r="A197" s="34" t="s">
        <v>775</v>
      </c>
      <c r="B197" s="37">
        <v>300</v>
      </c>
      <c r="C197" s="37">
        <v>40</v>
      </c>
      <c r="D197" s="38">
        <v>0.40899999999999997</v>
      </c>
      <c r="E197" s="39" t="s">
        <v>319</v>
      </c>
      <c r="F197" s="39" t="s">
        <v>88</v>
      </c>
    </row>
    <row r="198" spans="1:6" x14ac:dyDescent="0.25">
      <c r="A198" s="34" t="s">
        <v>776</v>
      </c>
      <c r="B198" s="37">
        <v>250</v>
      </c>
      <c r="C198" s="37">
        <v>34</v>
      </c>
      <c r="D198" s="38">
        <v>0.246</v>
      </c>
      <c r="E198" s="39" t="s">
        <v>319</v>
      </c>
      <c r="F198" s="39" t="s">
        <v>88</v>
      </c>
    </row>
    <row r="199" spans="1:6" x14ac:dyDescent="0.25">
      <c r="A199" s="34" t="s">
        <v>777</v>
      </c>
      <c r="B199" s="37">
        <v>250</v>
      </c>
      <c r="C199" s="37">
        <v>35</v>
      </c>
      <c r="D199" s="38">
        <v>0.26</v>
      </c>
      <c r="E199" s="39" t="s">
        <v>319</v>
      </c>
      <c r="F199" s="39" t="s">
        <v>88</v>
      </c>
    </row>
    <row r="200" spans="1:6" x14ac:dyDescent="0.25">
      <c r="A200" s="34" t="s">
        <v>778</v>
      </c>
      <c r="B200" s="37">
        <v>250</v>
      </c>
      <c r="C200" s="37">
        <v>42</v>
      </c>
      <c r="D200" s="38">
        <v>0.37</v>
      </c>
      <c r="E200" s="39" t="s">
        <v>319</v>
      </c>
      <c r="F200" s="39" t="s">
        <v>88</v>
      </c>
    </row>
    <row r="201" spans="1:6" x14ac:dyDescent="0.25">
      <c r="A201" s="34" t="s">
        <v>779</v>
      </c>
      <c r="B201" s="37">
        <v>250</v>
      </c>
      <c r="C201" s="37">
        <v>38</v>
      </c>
      <c r="D201" s="38">
        <v>0.30499999999999999</v>
      </c>
      <c r="E201" s="39" t="s">
        <v>319</v>
      </c>
      <c r="F201" s="39" t="s">
        <v>88</v>
      </c>
    </row>
    <row r="202" spans="1:6" x14ac:dyDescent="0.25">
      <c r="A202" s="34" t="s">
        <v>780</v>
      </c>
      <c r="B202" s="37">
        <v>300</v>
      </c>
      <c r="C202" s="37">
        <v>29</v>
      </c>
      <c r="D202" s="38">
        <v>0.216</v>
      </c>
      <c r="E202" s="39" t="s">
        <v>319</v>
      </c>
      <c r="F202" s="39" t="s">
        <v>88</v>
      </c>
    </row>
    <row r="203" spans="1:6" x14ac:dyDescent="0.25">
      <c r="A203" s="34" t="s">
        <v>781</v>
      </c>
      <c r="B203" s="37">
        <v>250</v>
      </c>
      <c r="C203" s="37">
        <v>40</v>
      </c>
      <c r="D203" s="38">
        <v>0.33700000000000002</v>
      </c>
      <c r="E203" s="39" t="s">
        <v>319</v>
      </c>
      <c r="F203" s="39" t="s">
        <v>88</v>
      </c>
    </row>
    <row r="204" spans="1:6" x14ac:dyDescent="0.25">
      <c r="A204" s="34" t="s">
        <v>782</v>
      </c>
      <c r="B204" s="37">
        <v>300</v>
      </c>
      <c r="C204" s="37">
        <v>36</v>
      </c>
      <c r="D204" s="38">
        <v>0.33500000000000002</v>
      </c>
      <c r="E204" s="39" t="s">
        <v>319</v>
      </c>
      <c r="F204" s="39" t="s">
        <v>88</v>
      </c>
    </row>
    <row r="205" spans="1:6" x14ac:dyDescent="0.25">
      <c r="A205" s="34" t="s">
        <v>783</v>
      </c>
      <c r="B205" s="37">
        <v>250</v>
      </c>
      <c r="C205" s="37">
        <v>48</v>
      </c>
      <c r="D205" s="38">
        <v>0.47899999999999998</v>
      </c>
      <c r="E205" s="39" t="s">
        <v>319</v>
      </c>
      <c r="F205" s="39" t="s">
        <v>88</v>
      </c>
    </row>
    <row r="206" spans="1:6" x14ac:dyDescent="0.25">
      <c r="A206" s="34" t="s">
        <v>784</v>
      </c>
      <c r="B206" s="37">
        <v>250</v>
      </c>
      <c r="C206" s="37">
        <v>45</v>
      </c>
      <c r="D206" s="38">
        <v>0.42299999999999999</v>
      </c>
      <c r="E206" s="39" t="s">
        <v>319</v>
      </c>
      <c r="F206" s="39" t="s">
        <v>88</v>
      </c>
    </row>
    <row r="207" spans="1:6" x14ac:dyDescent="0.25">
      <c r="A207" s="34" t="s">
        <v>785</v>
      </c>
      <c r="B207" s="37">
        <v>250</v>
      </c>
      <c r="C207" s="37">
        <v>32</v>
      </c>
      <c r="D207" s="38">
        <v>0.219</v>
      </c>
      <c r="E207" s="39" t="s">
        <v>319</v>
      </c>
      <c r="F207" s="39" t="s">
        <v>88</v>
      </c>
    </row>
    <row r="208" spans="1:6" x14ac:dyDescent="0.25">
      <c r="A208" s="34" t="s">
        <v>786</v>
      </c>
      <c r="B208" s="37">
        <v>300</v>
      </c>
      <c r="C208" s="37">
        <v>45</v>
      </c>
      <c r="D208" s="38">
        <v>0.51300000000000001</v>
      </c>
      <c r="E208" s="39" t="s">
        <v>319</v>
      </c>
      <c r="F208" s="39" t="s">
        <v>88</v>
      </c>
    </row>
    <row r="209" spans="1:6" x14ac:dyDescent="0.25">
      <c r="A209" s="34" t="s">
        <v>787</v>
      </c>
      <c r="B209" s="37">
        <v>300</v>
      </c>
      <c r="C209" s="37">
        <v>37</v>
      </c>
      <c r="D209" s="38">
        <v>0.35299999999999998</v>
      </c>
      <c r="E209" s="39" t="s">
        <v>319</v>
      </c>
      <c r="F209" s="39" t="s">
        <v>88</v>
      </c>
    </row>
    <row r="210" spans="1:6" x14ac:dyDescent="0.25">
      <c r="A210" s="34" t="s">
        <v>788</v>
      </c>
      <c r="B210" s="37">
        <v>300</v>
      </c>
      <c r="C210" s="37">
        <v>46</v>
      </c>
      <c r="D210" s="38">
        <v>0.53600000000000003</v>
      </c>
      <c r="E210" s="39" t="s">
        <v>319</v>
      </c>
      <c r="F210" s="39" t="s">
        <v>88</v>
      </c>
    </row>
    <row r="211" spans="1:6" x14ac:dyDescent="0.25">
      <c r="A211" s="34" t="s">
        <v>789</v>
      </c>
      <c r="B211" s="37">
        <v>250</v>
      </c>
      <c r="C211" s="37">
        <v>28</v>
      </c>
      <c r="D211" s="38">
        <v>0.16600000000000001</v>
      </c>
      <c r="E211" s="39" t="s">
        <v>319</v>
      </c>
      <c r="F211" s="39" t="s">
        <v>88</v>
      </c>
    </row>
    <row r="212" spans="1:6" x14ac:dyDescent="0.25">
      <c r="A212" s="36" t="s">
        <v>9</v>
      </c>
      <c r="B212" s="36"/>
      <c r="C212" s="36"/>
      <c r="D212" s="8">
        <f>SUM(D171:D211)</f>
        <v>14.622999999999998</v>
      </c>
      <c r="E212" s="9"/>
      <c r="F212" s="10"/>
    </row>
    <row r="213" spans="1:6" ht="14.25" customHeight="1" x14ac:dyDescent="0.25">
      <c r="A213" s="34" t="s">
        <v>790</v>
      </c>
      <c r="B213" s="37">
        <v>300</v>
      </c>
      <c r="C213" s="37">
        <v>32</v>
      </c>
      <c r="D213" s="38">
        <v>0.26700000000000002</v>
      </c>
      <c r="E213" s="39" t="s">
        <v>319</v>
      </c>
      <c r="F213" s="39" t="s">
        <v>88</v>
      </c>
    </row>
    <row r="214" spans="1:6" ht="14.25" customHeight="1" x14ac:dyDescent="0.25">
      <c r="A214" s="34" t="s">
        <v>791</v>
      </c>
      <c r="B214" s="37">
        <v>300</v>
      </c>
      <c r="C214" s="37">
        <v>30</v>
      </c>
      <c r="D214" s="38">
        <v>0.23100000000000001</v>
      </c>
      <c r="E214" s="39" t="s">
        <v>319</v>
      </c>
      <c r="F214" s="39" t="s">
        <v>88</v>
      </c>
    </row>
    <row r="215" spans="1:6" ht="14.25" customHeight="1" x14ac:dyDescent="0.25">
      <c r="A215" s="34" t="s">
        <v>792</v>
      </c>
      <c r="B215" s="37">
        <v>300</v>
      </c>
      <c r="C215" s="37">
        <v>32</v>
      </c>
      <c r="D215" s="38">
        <v>0.26700000000000002</v>
      </c>
      <c r="E215" s="39" t="s">
        <v>319</v>
      </c>
      <c r="F215" s="39" t="s">
        <v>88</v>
      </c>
    </row>
    <row r="216" spans="1:6" ht="14.25" customHeight="1" x14ac:dyDescent="0.25">
      <c r="A216" s="34" t="s">
        <v>793</v>
      </c>
      <c r="B216" s="37">
        <v>400</v>
      </c>
      <c r="C216" s="37">
        <v>38</v>
      </c>
      <c r="D216" s="38">
        <v>0.50900000000000001</v>
      </c>
      <c r="E216" s="39" t="s">
        <v>319</v>
      </c>
      <c r="F216" s="39" t="s">
        <v>88</v>
      </c>
    </row>
    <row r="217" spans="1:6" ht="14.25" customHeight="1" x14ac:dyDescent="0.25">
      <c r="A217" s="34" t="s">
        <v>794</v>
      </c>
      <c r="B217" s="37">
        <v>400</v>
      </c>
      <c r="C217" s="37">
        <v>40</v>
      </c>
      <c r="D217" s="38">
        <v>0.56100000000000005</v>
      </c>
      <c r="E217" s="39" t="s">
        <v>319</v>
      </c>
      <c r="F217" s="39" t="s">
        <v>88</v>
      </c>
    </row>
    <row r="218" spans="1:6" ht="14.25" customHeight="1" x14ac:dyDescent="0.25">
      <c r="A218" s="34" t="s">
        <v>795</v>
      </c>
      <c r="B218" s="37">
        <v>400</v>
      </c>
      <c r="C218" s="37">
        <v>45</v>
      </c>
      <c r="D218" s="38">
        <v>0.70199999999999996</v>
      </c>
      <c r="E218" s="39" t="s">
        <v>319</v>
      </c>
      <c r="F218" s="39" t="s">
        <v>88</v>
      </c>
    </row>
    <row r="219" spans="1:6" ht="14.25" customHeight="1" x14ac:dyDescent="0.25">
      <c r="A219" s="34" t="s">
        <v>796</v>
      </c>
      <c r="B219" s="37">
        <v>300</v>
      </c>
      <c r="C219" s="37">
        <v>31</v>
      </c>
      <c r="D219" s="38">
        <v>0.245</v>
      </c>
      <c r="E219" s="39" t="s">
        <v>319</v>
      </c>
      <c r="F219" s="39" t="s">
        <v>88</v>
      </c>
    </row>
    <row r="220" spans="1:6" ht="14.25" customHeight="1" x14ac:dyDescent="0.25">
      <c r="A220" s="34" t="s">
        <v>797</v>
      </c>
      <c r="B220" s="37">
        <v>290</v>
      </c>
      <c r="C220" s="37">
        <v>35</v>
      </c>
      <c r="D220" s="38">
        <v>0.30599999999999999</v>
      </c>
      <c r="E220" s="39" t="s">
        <v>319</v>
      </c>
      <c r="F220" s="39" t="s">
        <v>88</v>
      </c>
    </row>
    <row r="221" spans="1:6" ht="14.25" customHeight="1" x14ac:dyDescent="0.25">
      <c r="A221" s="34" t="s">
        <v>798</v>
      </c>
      <c r="B221" s="37">
        <v>300</v>
      </c>
      <c r="C221" s="37">
        <v>31</v>
      </c>
      <c r="D221" s="38">
        <v>0.245</v>
      </c>
      <c r="E221" s="39" t="s">
        <v>319</v>
      </c>
      <c r="F221" s="39" t="s">
        <v>88</v>
      </c>
    </row>
    <row r="222" spans="1:6" ht="14.25" customHeight="1" x14ac:dyDescent="0.25">
      <c r="A222" s="34" t="s">
        <v>799</v>
      </c>
      <c r="B222" s="37">
        <v>300</v>
      </c>
      <c r="C222" s="37">
        <v>37</v>
      </c>
      <c r="D222" s="38">
        <v>0.35299999999999998</v>
      </c>
      <c r="E222" s="39" t="s">
        <v>319</v>
      </c>
      <c r="F222" s="39" t="s">
        <v>88</v>
      </c>
    </row>
    <row r="223" spans="1:6" ht="14.25" customHeight="1" x14ac:dyDescent="0.25">
      <c r="A223" s="34" t="s">
        <v>800</v>
      </c>
      <c r="B223" s="37">
        <v>300</v>
      </c>
      <c r="C223" s="37">
        <v>37</v>
      </c>
      <c r="D223" s="38">
        <v>0.35299999999999998</v>
      </c>
      <c r="E223" s="39" t="s">
        <v>319</v>
      </c>
      <c r="F223" s="39" t="s">
        <v>88</v>
      </c>
    </row>
    <row r="224" spans="1:6" ht="14.25" customHeight="1" x14ac:dyDescent="0.25">
      <c r="A224" s="34" t="s">
        <v>801</v>
      </c>
      <c r="B224" s="37">
        <v>300</v>
      </c>
      <c r="C224" s="37">
        <v>30</v>
      </c>
      <c r="D224" s="38">
        <v>0.23100000000000001</v>
      </c>
      <c r="E224" s="39" t="s">
        <v>319</v>
      </c>
      <c r="F224" s="39" t="s">
        <v>88</v>
      </c>
    </row>
    <row r="225" spans="1:6" ht="14.25" customHeight="1" x14ac:dyDescent="0.25">
      <c r="A225" s="34" t="s">
        <v>802</v>
      </c>
      <c r="B225" s="37">
        <v>300</v>
      </c>
      <c r="C225" s="37">
        <v>37</v>
      </c>
      <c r="D225" s="38">
        <v>0.35299999999999998</v>
      </c>
      <c r="E225" s="39" t="s">
        <v>319</v>
      </c>
      <c r="F225" s="39" t="s">
        <v>88</v>
      </c>
    </row>
    <row r="226" spans="1:6" ht="14.25" customHeight="1" x14ac:dyDescent="0.25">
      <c r="A226" s="34" t="s">
        <v>803</v>
      </c>
      <c r="B226" s="37">
        <v>310</v>
      </c>
      <c r="C226" s="37">
        <v>28</v>
      </c>
      <c r="D226" s="38">
        <v>0.20899999999999999</v>
      </c>
      <c r="E226" s="39" t="s">
        <v>319</v>
      </c>
      <c r="F226" s="39" t="s">
        <v>88</v>
      </c>
    </row>
    <row r="227" spans="1:6" ht="14.25" customHeight="1" x14ac:dyDescent="0.25">
      <c r="A227" s="34" t="s">
        <v>804</v>
      </c>
      <c r="B227" s="37">
        <v>300</v>
      </c>
      <c r="C227" s="37">
        <v>42</v>
      </c>
      <c r="D227" s="38">
        <v>0.45</v>
      </c>
      <c r="E227" s="39" t="s">
        <v>319</v>
      </c>
      <c r="F227" s="39" t="s">
        <v>88</v>
      </c>
    </row>
    <row r="228" spans="1:6" ht="14.25" customHeight="1" x14ac:dyDescent="0.25">
      <c r="A228" s="34" t="s">
        <v>805</v>
      </c>
      <c r="B228" s="37">
        <v>300</v>
      </c>
      <c r="C228" s="37">
        <v>27</v>
      </c>
      <c r="D228" s="38">
        <v>0.188</v>
      </c>
      <c r="E228" s="39" t="s">
        <v>319</v>
      </c>
      <c r="F228" s="39" t="s">
        <v>88</v>
      </c>
    </row>
    <row r="229" spans="1:6" ht="14.25" customHeight="1" x14ac:dyDescent="0.25">
      <c r="A229" s="34" t="s">
        <v>806</v>
      </c>
      <c r="B229" s="37">
        <v>310</v>
      </c>
      <c r="C229" s="37">
        <v>32</v>
      </c>
      <c r="D229" s="38">
        <v>0.27700000000000002</v>
      </c>
      <c r="E229" s="39" t="s">
        <v>319</v>
      </c>
      <c r="F229" s="39" t="s">
        <v>88</v>
      </c>
    </row>
    <row r="230" spans="1:6" ht="14.25" customHeight="1" x14ac:dyDescent="0.25">
      <c r="A230" s="34" t="s">
        <v>807</v>
      </c>
      <c r="B230" s="37">
        <v>300</v>
      </c>
      <c r="C230" s="37">
        <v>45</v>
      </c>
      <c r="D230" s="38">
        <v>0.51300000000000001</v>
      </c>
      <c r="E230" s="39" t="s">
        <v>319</v>
      </c>
      <c r="F230" s="39" t="s">
        <v>88</v>
      </c>
    </row>
    <row r="231" spans="1:6" ht="14.25" customHeight="1" x14ac:dyDescent="0.25">
      <c r="A231" s="34" t="s">
        <v>808</v>
      </c>
      <c r="B231" s="37">
        <v>300</v>
      </c>
      <c r="C231" s="37">
        <v>30</v>
      </c>
      <c r="D231" s="38">
        <v>0.23100000000000001</v>
      </c>
      <c r="E231" s="39" t="s">
        <v>319</v>
      </c>
      <c r="F231" s="39" t="s">
        <v>88</v>
      </c>
    </row>
    <row r="232" spans="1:6" ht="14.25" customHeight="1" x14ac:dyDescent="0.25">
      <c r="A232" s="34" t="s">
        <v>809</v>
      </c>
      <c r="B232" s="37">
        <v>290</v>
      </c>
      <c r="C232" s="37">
        <v>40</v>
      </c>
      <c r="D232" s="38">
        <v>0.39500000000000002</v>
      </c>
      <c r="E232" s="39" t="s">
        <v>319</v>
      </c>
      <c r="F232" s="39" t="s">
        <v>88</v>
      </c>
    </row>
    <row r="233" spans="1:6" ht="14.25" customHeight="1" x14ac:dyDescent="0.25">
      <c r="A233" s="34" t="s">
        <v>810</v>
      </c>
      <c r="B233" s="37">
        <v>260</v>
      </c>
      <c r="C233" s="37">
        <v>36</v>
      </c>
      <c r="D233" s="38">
        <v>0.28699999999999998</v>
      </c>
      <c r="E233" s="39" t="s">
        <v>319</v>
      </c>
      <c r="F233" s="39" t="s">
        <v>88</v>
      </c>
    </row>
    <row r="234" spans="1:6" ht="14.25" customHeight="1" x14ac:dyDescent="0.25">
      <c r="A234" s="34" t="s">
        <v>811</v>
      </c>
      <c r="B234" s="37">
        <v>250</v>
      </c>
      <c r="C234" s="37">
        <v>41</v>
      </c>
      <c r="D234" s="38">
        <v>0.35299999999999998</v>
      </c>
      <c r="E234" s="39" t="s">
        <v>319</v>
      </c>
      <c r="F234" s="39" t="s">
        <v>88</v>
      </c>
    </row>
    <row r="235" spans="1:6" ht="14.25" customHeight="1" x14ac:dyDescent="0.25">
      <c r="A235" s="34" t="s">
        <v>812</v>
      </c>
      <c r="B235" s="37">
        <v>250</v>
      </c>
      <c r="C235" s="37">
        <v>48</v>
      </c>
      <c r="D235" s="38">
        <v>0.47899999999999998</v>
      </c>
      <c r="E235" s="39" t="s">
        <v>319</v>
      </c>
      <c r="F235" s="39" t="s">
        <v>88</v>
      </c>
    </row>
    <row r="236" spans="1:6" ht="14.25" customHeight="1" x14ac:dyDescent="0.25">
      <c r="A236" s="34" t="s">
        <v>813</v>
      </c>
      <c r="B236" s="37">
        <v>250</v>
      </c>
      <c r="C236" s="37">
        <v>36</v>
      </c>
      <c r="D236" s="38">
        <v>0.27500000000000002</v>
      </c>
      <c r="E236" s="39" t="s">
        <v>319</v>
      </c>
      <c r="F236" s="39" t="s">
        <v>88</v>
      </c>
    </row>
    <row r="237" spans="1:6" ht="14.25" customHeight="1" x14ac:dyDescent="0.25">
      <c r="A237" s="34" t="s">
        <v>814</v>
      </c>
      <c r="B237" s="37">
        <v>300</v>
      </c>
      <c r="C237" s="37">
        <v>52</v>
      </c>
      <c r="D237" s="38">
        <v>0.68799999999999994</v>
      </c>
      <c r="E237" s="39" t="s">
        <v>319</v>
      </c>
      <c r="F237" s="39" t="s">
        <v>88</v>
      </c>
    </row>
    <row r="238" spans="1:6" ht="14.25" customHeight="1" x14ac:dyDescent="0.25">
      <c r="A238" s="34" t="s">
        <v>815</v>
      </c>
      <c r="B238" s="37">
        <v>250</v>
      </c>
      <c r="C238" s="37">
        <v>49</v>
      </c>
      <c r="D238" s="38">
        <v>0.499</v>
      </c>
      <c r="E238" s="39" t="s">
        <v>319</v>
      </c>
      <c r="F238" s="39" t="s">
        <v>88</v>
      </c>
    </row>
    <row r="239" spans="1:6" ht="14.25" customHeight="1" x14ac:dyDescent="0.25">
      <c r="A239" s="34" t="s">
        <v>816</v>
      </c>
      <c r="B239" s="37">
        <v>300</v>
      </c>
      <c r="C239" s="37">
        <v>50</v>
      </c>
      <c r="D239" s="38">
        <v>0.629</v>
      </c>
      <c r="E239" s="39" t="s">
        <v>319</v>
      </c>
      <c r="F239" s="39" t="s">
        <v>88</v>
      </c>
    </row>
    <row r="240" spans="1:6" ht="14.25" customHeight="1" x14ac:dyDescent="0.25">
      <c r="A240" s="34" t="s">
        <v>817</v>
      </c>
      <c r="B240" s="37">
        <v>250</v>
      </c>
      <c r="C240" s="37">
        <v>39</v>
      </c>
      <c r="D240" s="38">
        <v>0.32</v>
      </c>
      <c r="E240" s="39" t="s">
        <v>319</v>
      </c>
      <c r="F240" s="39" t="s">
        <v>88</v>
      </c>
    </row>
    <row r="241" spans="1:6" ht="14.25" customHeight="1" x14ac:dyDescent="0.25">
      <c r="A241" s="34" t="s">
        <v>818</v>
      </c>
      <c r="B241" s="37">
        <v>250</v>
      </c>
      <c r="C241" s="37">
        <v>38</v>
      </c>
      <c r="D241" s="38">
        <v>0.30499999999999999</v>
      </c>
      <c r="E241" s="39" t="s">
        <v>319</v>
      </c>
      <c r="F241" s="39" t="s">
        <v>88</v>
      </c>
    </row>
    <row r="242" spans="1:6" ht="14.25" customHeight="1" x14ac:dyDescent="0.25">
      <c r="A242" s="34" t="s">
        <v>819</v>
      </c>
      <c r="B242" s="37">
        <v>250</v>
      </c>
      <c r="C242" s="37">
        <v>37</v>
      </c>
      <c r="D242" s="38">
        <v>0.28999999999999998</v>
      </c>
      <c r="E242" s="39" t="s">
        <v>319</v>
      </c>
      <c r="F242" s="39" t="s">
        <v>88</v>
      </c>
    </row>
    <row r="243" spans="1:6" ht="14.25" customHeight="1" x14ac:dyDescent="0.25">
      <c r="A243" s="34" t="s">
        <v>820</v>
      </c>
      <c r="B243" s="37">
        <v>250</v>
      </c>
      <c r="C243" s="37">
        <v>35</v>
      </c>
      <c r="D243" s="38">
        <v>0.26</v>
      </c>
      <c r="E243" s="39" t="s">
        <v>319</v>
      </c>
      <c r="F243" s="39" t="s">
        <v>88</v>
      </c>
    </row>
    <row r="244" spans="1:6" ht="14.25" customHeight="1" x14ac:dyDescent="0.25">
      <c r="A244" s="34" t="s">
        <v>821</v>
      </c>
      <c r="B244" s="37">
        <v>250</v>
      </c>
      <c r="C244" s="37">
        <v>55</v>
      </c>
      <c r="D244" s="38">
        <v>0.63100000000000001</v>
      </c>
      <c r="E244" s="39" t="s">
        <v>319</v>
      </c>
      <c r="F244" s="39" t="s">
        <v>88</v>
      </c>
    </row>
    <row r="245" spans="1:6" ht="14.25" customHeight="1" x14ac:dyDescent="0.25">
      <c r="A245" s="34" t="s">
        <v>822</v>
      </c>
      <c r="B245" s="37">
        <v>250</v>
      </c>
      <c r="C245" s="37">
        <v>39</v>
      </c>
      <c r="D245" s="38">
        <v>0.32</v>
      </c>
      <c r="E245" s="39" t="s">
        <v>319</v>
      </c>
      <c r="F245" s="39" t="s">
        <v>88</v>
      </c>
    </row>
    <row r="246" spans="1:6" ht="14.25" customHeight="1" x14ac:dyDescent="0.25">
      <c r="A246" s="34" t="s">
        <v>823</v>
      </c>
      <c r="B246" s="37">
        <v>250</v>
      </c>
      <c r="C246" s="37">
        <v>43</v>
      </c>
      <c r="D246" s="38">
        <v>0.38700000000000001</v>
      </c>
      <c r="E246" s="39" t="s">
        <v>319</v>
      </c>
      <c r="F246" s="39" t="s">
        <v>88</v>
      </c>
    </row>
    <row r="247" spans="1:6" ht="14.25" customHeight="1" x14ac:dyDescent="0.25">
      <c r="A247" s="34" t="s">
        <v>824</v>
      </c>
      <c r="B247" s="37">
        <v>250</v>
      </c>
      <c r="C247" s="37">
        <v>44</v>
      </c>
      <c r="D247" s="38">
        <v>0.40500000000000003</v>
      </c>
      <c r="E247" s="39" t="s">
        <v>319</v>
      </c>
      <c r="F247" s="39" t="s">
        <v>88</v>
      </c>
    </row>
    <row r="248" spans="1:6" ht="14.25" customHeight="1" x14ac:dyDescent="0.25">
      <c r="A248" s="34" t="s">
        <v>825</v>
      </c>
      <c r="B248" s="37">
        <v>240</v>
      </c>
      <c r="C248" s="37">
        <v>38</v>
      </c>
      <c r="D248" s="38">
        <v>0.29199999999999998</v>
      </c>
      <c r="E248" s="39" t="s">
        <v>319</v>
      </c>
      <c r="F248" s="39" t="s">
        <v>88</v>
      </c>
    </row>
    <row r="249" spans="1:6" ht="14.25" customHeight="1" x14ac:dyDescent="0.25">
      <c r="A249" s="34" t="s">
        <v>826</v>
      </c>
      <c r="B249" s="37">
        <v>250</v>
      </c>
      <c r="C249" s="37">
        <v>47</v>
      </c>
      <c r="D249" s="38">
        <v>0.46</v>
      </c>
      <c r="E249" s="39" t="s">
        <v>319</v>
      </c>
      <c r="F249" s="39" t="s">
        <v>88</v>
      </c>
    </row>
    <row r="250" spans="1:6" ht="14.25" customHeight="1" x14ac:dyDescent="0.25">
      <c r="A250" s="34" t="s">
        <v>827</v>
      </c>
      <c r="B250" s="37">
        <v>250</v>
      </c>
      <c r="C250" s="37">
        <v>42</v>
      </c>
      <c r="D250" s="38">
        <v>0.37</v>
      </c>
      <c r="E250" s="39" t="s">
        <v>319</v>
      </c>
      <c r="F250" s="39" t="s">
        <v>88</v>
      </c>
    </row>
    <row r="251" spans="1:6" ht="14.25" customHeight="1" x14ac:dyDescent="0.25">
      <c r="A251" s="34" t="s">
        <v>828</v>
      </c>
      <c r="B251" s="37">
        <v>250</v>
      </c>
      <c r="C251" s="37">
        <v>36</v>
      </c>
      <c r="D251" s="38">
        <v>0.27500000000000002</v>
      </c>
      <c r="E251" s="39" t="s">
        <v>319</v>
      </c>
      <c r="F251" s="39" t="s">
        <v>88</v>
      </c>
    </row>
    <row r="252" spans="1:6" ht="14.25" customHeight="1" x14ac:dyDescent="0.25">
      <c r="A252" s="34" t="s">
        <v>829</v>
      </c>
      <c r="B252" s="37">
        <v>250</v>
      </c>
      <c r="C252" s="37">
        <v>36</v>
      </c>
      <c r="D252" s="38">
        <v>0.27500000000000002</v>
      </c>
      <c r="E252" s="39" t="s">
        <v>319</v>
      </c>
      <c r="F252" s="39" t="s">
        <v>88</v>
      </c>
    </row>
    <row r="253" spans="1:6" ht="14.25" customHeight="1" x14ac:dyDescent="0.25">
      <c r="A253" s="34" t="s">
        <v>830</v>
      </c>
      <c r="B253" s="37">
        <v>350</v>
      </c>
      <c r="C253" s="37">
        <v>37</v>
      </c>
      <c r="D253" s="38">
        <v>0.41799999999999998</v>
      </c>
      <c r="E253" s="39" t="s">
        <v>319</v>
      </c>
      <c r="F253" s="39" t="s">
        <v>88</v>
      </c>
    </row>
    <row r="254" spans="1:6" x14ac:dyDescent="0.25">
      <c r="A254" s="36" t="s">
        <v>9</v>
      </c>
      <c r="B254" s="36"/>
      <c r="C254" s="36"/>
      <c r="D254" s="8">
        <f>SUM(D213:D253)</f>
        <v>15.103999999999999</v>
      </c>
      <c r="E254" s="9"/>
      <c r="F254" s="10"/>
    </row>
    <row r="255" spans="1:6" ht="19.5" customHeight="1" x14ac:dyDescent="0.25">
      <c r="A255" s="36" t="s">
        <v>8</v>
      </c>
      <c r="B255" s="36"/>
      <c r="C255" s="36"/>
      <c r="D255" s="11">
        <f>D254+D212+D170+D128+D86+D44</f>
        <v>64.028999999999996</v>
      </c>
      <c r="E255" s="12"/>
      <c r="F255" s="12"/>
    </row>
  </sheetData>
  <autoFilter ref="A2:F2" xr:uid="{00000000-0009-0000-0000-000003000000}"/>
  <mergeCells count="8">
    <mergeCell ref="A1:F1"/>
    <mergeCell ref="A254:C254"/>
    <mergeCell ref="A255:C255"/>
    <mergeCell ref="A212:C212"/>
    <mergeCell ref="A170:C170"/>
    <mergeCell ref="A128:C128"/>
    <mergeCell ref="A86:C86"/>
    <mergeCell ref="A44:C44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&amp;L&amp;"-,Félkövér"Nyírlugosi Erdészet&amp;Roldal / Seite &amp;P / &amp;N
2026. 03. 30.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C859B-59A5-454E-9FA4-89ED4E8023F1}">
  <dimension ref="A1:J111"/>
  <sheetViews>
    <sheetView zoomScale="85" zoomScaleNormal="85" workbookViewId="0">
      <selection activeCell="E24" sqref="E24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7.140625" style="2" customWidth="1"/>
    <col min="6" max="6" width="14.7109375" style="3" customWidth="1"/>
    <col min="7" max="16384" width="9.140625" style="3"/>
  </cols>
  <sheetData>
    <row r="1" spans="1:10" ht="50.1" customHeight="1" x14ac:dyDescent="0.25">
      <c r="A1" s="35" t="s">
        <v>13</v>
      </c>
      <c r="B1" s="35"/>
      <c r="C1" s="35"/>
      <c r="D1" s="35"/>
      <c r="E1" s="35"/>
      <c r="F1" s="35"/>
    </row>
    <row r="2" spans="1:10" ht="43.5" customHeight="1" x14ac:dyDescent="0.25">
      <c r="A2" s="42" t="s">
        <v>1</v>
      </c>
      <c r="B2" s="42" t="s">
        <v>2</v>
      </c>
      <c r="C2" s="42" t="s">
        <v>3</v>
      </c>
      <c r="D2" s="43" t="s">
        <v>0</v>
      </c>
      <c r="E2" s="42" t="s">
        <v>4</v>
      </c>
      <c r="F2" s="44" t="s">
        <v>5</v>
      </c>
      <c r="I2" s="17"/>
      <c r="J2" s="13"/>
    </row>
    <row r="3" spans="1:10" x14ac:dyDescent="0.25">
      <c r="A3" s="34" t="s">
        <v>831</v>
      </c>
      <c r="B3" s="37">
        <v>400</v>
      </c>
      <c r="C3" s="37">
        <v>50</v>
      </c>
      <c r="D3" s="38">
        <v>0.85799999999999998</v>
      </c>
      <c r="E3" s="39" t="s">
        <v>537</v>
      </c>
      <c r="F3" s="39" t="s">
        <v>10</v>
      </c>
    </row>
    <row r="4" spans="1:10" x14ac:dyDescent="0.25">
      <c r="A4" s="34" t="s">
        <v>832</v>
      </c>
      <c r="B4" s="37">
        <v>250</v>
      </c>
      <c r="C4" s="37">
        <v>37</v>
      </c>
      <c r="D4" s="38">
        <v>0.28999999999999998</v>
      </c>
      <c r="E4" s="39" t="s">
        <v>537</v>
      </c>
      <c r="F4" s="39" t="s">
        <v>10</v>
      </c>
    </row>
    <row r="5" spans="1:10" x14ac:dyDescent="0.25">
      <c r="A5" s="34" t="s">
        <v>833</v>
      </c>
      <c r="B5" s="37">
        <v>250</v>
      </c>
      <c r="C5" s="37">
        <v>31</v>
      </c>
      <c r="D5" s="38">
        <v>0.20200000000000001</v>
      </c>
      <c r="E5" s="39" t="s">
        <v>537</v>
      </c>
      <c r="F5" s="39" t="s">
        <v>10</v>
      </c>
    </row>
    <row r="6" spans="1:10" x14ac:dyDescent="0.25">
      <c r="A6" s="34" t="s">
        <v>834</v>
      </c>
      <c r="B6" s="37">
        <v>250</v>
      </c>
      <c r="C6" s="37">
        <v>38</v>
      </c>
      <c r="D6" s="38">
        <v>0.30499999999999999</v>
      </c>
      <c r="E6" s="39" t="s">
        <v>537</v>
      </c>
      <c r="F6" s="39" t="s">
        <v>10</v>
      </c>
    </row>
    <row r="7" spans="1:10" x14ac:dyDescent="0.25">
      <c r="A7" s="34" t="s">
        <v>835</v>
      </c>
      <c r="B7" s="37">
        <v>250</v>
      </c>
      <c r="C7" s="37">
        <v>25</v>
      </c>
      <c r="D7" s="38">
        <v>0.13300000000000001</v>
      </c>
      <c r="E7" s="39" t="s">
        <v>537</v>
      </c>
      <c r="F7" s="39" t="s">
        <v>10</v>
      </c>
    </row>
    <row r="8" spans="1:10" x14ac:dyDescent="0.25">
      <c r="A8" s="34" t="s">
        <v>836</v>
      </c>
      <c r="B8" s="37">
        <v>250</v>
      </c>
      <c r="C8" s="37">
        <v>36</v>
      </c>
      <c r="D8" s="38">
        <v>0.27500000000000002</v>
      </c>
      <c r="E8" s="39" t="s">
        <v>537</v>
      </c>
      <c r="F8" s="39" t="s">
        <v>10</v>
      </c>
    </row>
    <row r="9" spans="1:10" x14ac:dyDescent="0.25">
      <c r="A9" s="34" t="s">
        <v>837</v>
      </c>
      <c r="B9" s="37">
        <v>250</v>
      </c>
      <c r="C9" s="37">
        <v>30</v>
      </c>
      <c r="D9" s="38">
        <v>0.189</v>
      </c>
      <c r="E9" s="39" t="s">
        <v>537</v>
      </c>
      <c r="F9" s="39" t="s">
        <v>10</v>
      </c>
    </row>
    <row r="10" spans="1:10" x14ac:dyDescent="0.25">
      <c r="A10" s="34" t="s">
        <v>838</v>
      </c>
      <c r="B10" s="37">
        <v>250</v>
      </c>
      <c r="C10" s="37">
        <v>45</v>
      </c>
      <c r="D10" s="38">
        <v>0.42299999999999999</v>
      </c>
      <c r="E10" s="39" t="s">
        <v>537</v>
      </c>
      <c r="F10" s="39" t="s">
        <v>10</v>
      </c>
    </row>
    <row r="11" spans="1:10" x14ac:dyDescent="0.25">
      <c r="A11" s="34" t="s">
        <v>839</v>
      </c>
      <c r="B11" s="37">
        <v>250</v>
      </c>
      <c r="C11" s="37">
        <v>36</v>
      </c>
      <c r="D11" s="38">
        <v>0.27500000000000002</v>
      </c>
      <c r="E11" s="39" t="s">
        <v>537</v>
      </c>
      <c r="F11" s="39" t="s">
        <v>10</v>
      </c>
    </row>
    <row r="12" spans="1:10" x14ac:dyDescent="0.25">
      <c r="A12" s="34" t="s">
        <v>840</v>
      </c>
      <c r="B12" s="37">
        <v>250</v>
      </c>
      <c r="C12" s="37">
        <v>45</v>
      </c>
      <c r="D12" s="38">
        <v>0.42299999999999999</v>
      </c>
      <c r="E12" s="39" t="s">
        <v>537</v>
      </c>
      <c r="F12" s="39" t="s">
        <v>10</v>
      </c>
    </row>
    <row r="13" spans="1:10" x14ac:dyDescent="0.25">
      <c r="A13" s="34" t="s">
        <v>841</v>
      </c>
      <c r="B13" s="37">
        <v>250</v>
      </c>
      <c r="C13" s="37">
        <v>38</v>
      </c>
      <c r="D13" s="38">
        <v>0.30499999999999999</v>
      </c>
      <c r="E13" s="39" t="s">
        <v>537</v>
      </c>
      <c r="F13" s="39" t="s">
        <v>10</v>
      </c>
    </row>
    <row r="14" spans="1:10" x14ac:dyDescent="0.25">
      <c r="A14" s="34" t="s">
        <v>842</v>
      </c>
      <c r="B14" s="37">
        <v>250</v>
      </c>
      <c r="C14" s="37">
        <v>37</v>
      </c>
      <c r="D14" s="38">
        <v>0.28999999999999998</v>
      </c>
      <c r="E14" s="39" t="s">
        <v>537</v>
      </c>
      <c r="F14" s="39" t="s">
        <v>10</v>
      </c>
    </row>
    <row r="15" spans="1:10" x14ac:dyDescent="0.25">
      <c r="A15" s="34" t="s">
        <v>843</v>
      </c>
      <c r="B15" s="37">
        <v>250</v>
      </c>
      <c r="C15" s="37">
        <v>34</v>
      </c>
      <c r="D15" s="38">
        <v>0.246</v>
      </c>
      <c r="E15" s="39" t="s">
        <v>537</v>
      </c>
      <c r="F15" s="39" t="s">
        <v>10</v>
      </c>
    </row>
    <row r="16" spans="1:10" x14ac:dyDescent="0.25">
      <c r="A16" s="34" t="s">
        <v>844</v>
      </c>
      <c r="B16" s="37">
        <v>250</v>
      </c>
      <c r="C16" s="37">
        <v>27</v>
      </c>
      <c r="D16" s="38">
        <v>0.155</v>
      </c>
      <c r="E16" s="39" t="s">
        <v>537</v>
      </c>
      <c r="F16" s="39" t="s">
        <v>10</v>
      </c>
    </row>
    <row r="17" spans="1:6" x14ac:dyDescent="0.25">
      <c r="A17" s="34" t="s">
        <v>845</v>
      </c>
      <c r="B17" s="37">
        <v>250</v>
      </c>
      <c r="C17" s="37">
        <v>39</v>
      </c>
      <c r="D17" s="38">
        <v>0.32</v>
      </c>
      <c r="E17" s="39" t="s">
        <v>537</v>
      </c>
      <c r="F17" s="39" t="s">
        <v>10</v>
      </c>
    </row>
    <row r="18" spans="1:6" x14ac:dyDescent="0.25">
      <c r="A18" s="34" t="s">
        <v>846</v>
      </c>
      <c r="B18" s="37">
        <v>260</v>
      </c>
      <c r="C18" s="37">
        <v>33</v>
      </c>
      <c r="D18" s="38">
        <v>0.24299999999999999</v>
      </c>
      <c r="E18" s="39" t="s">
        <v>537</v>
      </c>
      <c r="F18" s="39" t="s">
        <v>10</v>
      </c>
    </row>
    <row r="19" spans="1:6" x14ac:dyDescent="0.25">
      <c r="A19" s="34" t="s">
        <v>847</v>
      </c>
      <c r="B19" s="37">
        <v>250</v>
      </c>
      <c r="C19" s="37">
        <v>36</v>
      </c>
      <c r="D19" s="38">
        <v>0.27500000000000002</v>
      </c>
      <c r="E19" s="39" t="s">
        <v>537</v>
      </c>
      <c r="F19" s="39" t="s">
        <v>10</v>
      </c>
    </row>
    <row r="20" spans="1:6" x14ac:dyDescent="0.25">
      <c r="A20" s="34" t="s">
        <v>848</v>
      </c>
      <c r="B20" s="37">
        <v>250</v>
      </c>
      <c r="C20" s="37">
        <v>39</v>
      </c>
      <c r="D20" s="38">
        <v>0.32</v>
      </c>
      <c r="E20" s="39" t="s">
        <v>537</v>
      </c>
      <c r="F20" s="39" t="s">
        <v>10</v>
      </c>
    </row>
    <row r="21" spans="1:6" x14ac:dyDescent="0.25">
      <c r="A21" s="34" t="s">
        <v>849</v>
      </c>
      <c r="B21" s="37">
        <v>250</v>
      </c>
      <c r="C21" s="37">
        <v>53</v>
      </c>
      <c r="D21" s="38">
        <v>0.58799999999999997</v>
      </c>
      <c r="E21" s="39" t="s">
        <v>537</v>
      </c>
      <c r="F21" s="39" t="s">
        <v>10</v>
      </c>
    </row>
    <row r="22" spans="1:6" x14ac:dyDescent="0.25">
      <c r="A22" s="34" t="s">
        <v>850</v>
      </c>
      <c r="B22" s="37">
        <v>250</v>
      </c>
      <c r="C22" s="37">
        <v>42</v>
      </c>
      <c r="D22" s="38">
        <v>0.37</v>
      </c>
      <c r="E22" s="39" t="s">
        <v>537</v>
      </c>
      <c r="F22" s="39" t="s">
        <v>10</v>
      </c>
    </row>
    <row r="23" spans="1:6" x14ac:dyDescent="0.25">
      <c r="A23" s="34" t="s">
        <v>851</v>
      </c>
      <c r="B23" s="37">
        <v>250</v>
      </c>
      <c r="C23" s="37">
        <v>34</v>
      </c>
      <c r="D23" s="38">
        <v>0.246</v>
      </c>
      <c r="E23" s="39" t="s">
        <v>537</v>
      </c>
      <c r="F23" s="39" t="s">
        <v>10</v>
      </c>
    </row>
    <row r="24" spans="1:6" x14ac:dyDescent="0.25">
      <c r="A24" s="34" t="s">
        <v>852</v>
      </c>
      <c r="B24" s="37">
        <v>250</v>
      </c>
      <c r="C24" s="37">
        <v>38</v>
      </c>
      <c r="D24" s="38">
        <v>0.30499999999999999</v>
      </c>
      <c r="E24" s="39" t="s">
        <v>537</v>
      </c>
      <c r="F24" s="39" t="s">
        <v>10</v>
      </c>
    </row>
    <row r="25" spans="1:6" x14ac:dyDescent="0.25">
      <c r="A25" s="34" t="s">
        <v>853</v>
      </c>
      <c r="B25" s="37">
        <v>250</v>
      </c>
      <c r="C25" s="37">
        <v>35</v>
      </c>
      <c r="D25" s="38">
        <v>0.26</v>
      </c>
      <c r="E25" s="39" t="s">
        <v>537</v>
      </c>
      <c r="F25" s="39" t="s">
        <v>10</v>
      </c>
    </row>
    <row r="26" spans="1:6" x14ac:dyDescent="0.25">
      <c r="A26" s="34" t="s">
        <v>854</v>
      </c>
      <c r="B26" s="37">
        <v>250</v>
      </c>
      <c r="C26" s="37">
        <v>40</v>
      </c>
      <c r="D26" s="38">
        <v>0.33700000000000002</v>
      </c>
      <c r="E26" s="39" t="s">
        <v>537</v>
      </c>
      <c r="F26" s="39" t="s">
        <v>10</v>
      </c>
    </row>
    <row r="27" spans="1:6" x14ac:dyDescent="0.25">
      <c r="A27" s="34" t="s">
        <v>855</v>
      </c>
      <c r="B27" s="37">
        <v>250</v>
      </c>
      <c r="C27" s="37">
        <v>31</v>
      </c>
      <c r="D27" s="38">
        <v>0.20200000000000001</v>
      </c>
      <c r="E27" s="39" t="s">
        <v>537</v>
      </c>
      <c r="F27" s="39" t="s">
        <v>10</v>
      </c>
    </row>
    <row r="28" spans="1:6" x14ac:dyDescent="0.25">
      <c r="A28" s="34" t="s">
        <v>856</v>
      </c>
      <c r="B28" s="37">
        <v>250</v>
      </c>
      <c r="C28" s="37">
        <v>37</v>
      </c>
      <c r="D28" s="38">
        <v>0.28999999999999998</v>
      </c>
      <c r="E28" s="39" t="s">
        <v>537</v>
      </c>
      <c r="F28" s="39" t="s">
        <v>10</v>
      </c>
    </row>
    <row r="29" spans="1:6" x14ac:dyDescent="0.25">
      <c r="A29" s="34" t="s">
        <v>857</v>
      </c>
      <c r="B29" s="37">
        <v>250</v>
      </c>
      <c r="C29" s="37">
        <v>39</v>
      </c>
      <c r="D29" s="38">
        <v>0.32</v>
      </c>
      <c r="E29" s="39" t="s">
        <v>537</v>
      </c>
      <c r="F29" s="39" t="s">
        <v>10</v>
      </c>
    </row>
    <row r="30" spans="1:6" x14ac:dyDescent="0.25">
      <c r="A30" s="34" t="s">
        <v>858</v>
      </c>
      <c r="B30" s="37">
        <v>250</v>
      </c>
      <c r="C30" s="37">
        <v>34</v>
      </c>
      <c r="D30" s="38">
        <v>0.246</v>
      </c>
      <c r="E30" s="39" t="s">
        <v>537</v>
      </c>
      <c r="F30" s="39" t="s">
        <v>10</v>
      </c>
    </row>
    <row r="31" spans="1:6" x14ac:dyDescent="0.25">
      <c r="A31" s="34" t="s">
        <v>859</v>
      </c>
      <c r="B31" s="37">
        <v>250</v>
      </c>
      <c r="C31" s="37">
        <v>36</v>
      </c>
      <c r="D31" s="38">
        <v>0.27500000000000002</v>
      </c>
      <c r="E31" s="39" t="s">
        <v>537</v>
      </c>
      <c r="F31" s="39" t="s">
        <v>10</v>
      </c>
    </row>
    <row r="32" spans="1:6" x14ac:dyDescent="0.25">
      <c r="A32" s="34" t="s">
        <v>860</v>
      </c>
      <c r="B32" s="37">
        <v>250</v>
      </c>
      <c r="C32" s="37">
        <v>41</v>
      </c>
      <c r="D32" s="38">
        <v>0.35299999999999998</v>
      </c>
      <c r="E32" s="39" t="s">
        <v>537</v>
      </c>
      <c r="F32" s="39" t="s">
        <v>10</v>
      </c>
    </row>
    <row r="33" spans="1:6" x14ac:dyDescent="0.25">
      <c r="A33" s="34" t="s">
        <v>861</v>
      </c>
      <c r="B33" s="37">
        <v>250</v>
      </c>
      <c r="C33" s="37">
        <v>46</v>
      </c>
      <c r="D33" s="38">
        <v>0.441</v>
      </c>
      <c r="E33" s="39" t="s">
        <v>537</v>
      </c>
      <c r="F33" s="39" t="s">
        <v>10</v>
      </c>
    </row>
    <row r="34" spans="1:6" x14ac:dyDescent="0.25">
      <c r="A34" s="34" t="s">
        <v>862</v>
      </c>
      <c r="B34" s="37">
        <v>250</v>
      </c>
      <c r="C34" s="37">
        <v>38</v>
      </c>
      <c r="D34" s="38">
        <v>0.30499999999999999</v>
      </c>
      <c r="E34" s="39" t="s">
        <v>537</v>
      </c>
      <c r="F34" s="39" t="s">
        <v>10</v>
      </c>
    </row>
    <row r="35" spans="1:6" x14ac:dyDescent="0.25">
      <c r="A35" s="34" t="s">
        <v>863</v>
      </c>
      <c r="B35" s="37">
        <v>250</v>
      </c>
      <c r="C35" s="37">
        <v>35</v>
      </c>
      <c r="D35" s="38">
        <v>0.26</v>
      </c>
      <c r="E35" s="39" t="s">
        <v>537</v>
      </c>
      <c r="F35" s="39" t="s">
        <v>10</v>
      </c>
    </row>
    <row r="36" spans="1:6" x14ac:dyDescent="0.25">
      <c r="A36" s="34" t="s">
        <v>864</v>
      </c>
      <c r="B36" s="37">
        <v>250</v>
      </c>
      <c r="C36" s="37">
        <v>30</v>
      </c>
      <c r="D36" s="38">
        <v>0.189</v>
      </c>
      <c r="E36" s="39" t="s">
        <v>537</v>
      </c>
      <c r="F36" s="39" t="s">
        <v>10</v>
      </c>
    </row>
    <row r="37" spans="1:6" x14ac:dyDescent="0.25">
      <c r="A37" s="34" t="s">
        <v>865</v>
      </c>
      <c r="B37" s="37">
        <v>250</v>
      </c>
      <c r="C37" s="37">
        <v>44</v>
      </c>
      <c r="D37" s="38">
        <v>0.40500000000000003</v>
      </c>
      <c r="E37" s="39" t="s">
        <v>537</v>
      </c>
      <c r="F37" s="39" t="s">
        <v>10</v>
      </c>
    </row>
    <row r="38" spans="1:6" x14ac:dyDescent="0.25">
      <c r="A38" s="34" t="s">
        <v>866</v>
      </c>
      <c r="B38" s="37">
        <v>250</v>
      </c>
      <c r="C38" s="37">
        <v>42</v>
      </c>
      <c r="D38" s="38">
        <v>0.37</v>
      </c>
      <c r="E38" s="39" t="s">
        <v>537</v>
      </c>
      <c r="F38" s="39" t="s">
        <v>10</v>
      </c>
    </row>
    <row r="39" spans="1:6" x14ac:dyDescent="0.25">
      <c r="A39" s="34" t="s">
        <v>867</v>
      </c>
      <c r="B39" s="37">
        <v>250</v>
      </c>
      <c r="C39" s="37">
        <v>42</v>
      </c>
      <c r="D39" s="38">
        <v>0.37</v>
      </c>
      <c r="E39" s="39" t="s">
        <v>537</v>
      </c>
      <c r="F39" s="39" t="s">
        <v>10</v>
      </c>
    </row>
    <row r="40" spans="1:6" x14ac:dyDescent="0.25">
      <c r="A40" s="34" t="s">
        <v>868</v>
      </c>
      <c r="B40" s="37">
        <v>250</v>
      </c>
      <c r="C40" s="37">
        <v>36</v>
      </c>
      <c r="D40" s="38">
        <v>0.27500000000000002</v>
      </c>
      <c r="E40" s="39" t="s">
        <v>537</v>
      </c>
      <c r="F40" s="39" t="s">
        <v>10</v>
      </c>
    </row>
    <row r="41" spans="1:6" x14ac:dyDescent="0.25">
      <c r="A41" s="34" t="s">
        <v>869</v>
      </c>
      <c r="B41" s="37">
        <v>250</v>
      </c>
      <c r="C41" s="37">
        <v>40</v>
      </c>
      <c r="D41" s="38">
        <v>0.33700000000000002</v>
      </c>
      <c r="E41" s="39" t="s">
        <v>537</v>
      </c>
      <c r="F41" s="39" t="s">
        <v>10</v>
      </c>
    </row>
    <row r="42" spans="1:6" x14ac:dyDescent="0.25">
      <c r="A42" s="34" t="s">
        <v>870</v>
      </c>
      <c r="B42" s="37">
        <v>250</v>
      </c>
      <c r="C42" s="37">
        <v>38</v>
      </c>
      <c r="D42" s="38">
        <v>0.30499999999999999</v>
      </c>
      <c r="E42" s="39" t="s">
        <v>537</v>
      </c>
      <c r="F42" s="39" t="s">
        <v>10</v>
      </c>
    </row>
    <row r="43" spans="1:6" x14ac:dyDescent="0.25">
      <c r="A43" s="34" t="s">
        <v>871</v>
      </c>
      <c r="B43" s="37">
        <v>250</v>
      </c>
      <c r="C43" s="37">
        <v>29</v>
      </c>
      <c r="D43" s="38">
        <v>0.17699999999999999</v>
      </c>
      <c r="E43" s="39" t="s">
        <v>537</v>
      </c>
      <c r="F43" s="39" t="s">
        <v>10</v>
      </c>
    </row>
    <row r="44" spans="1:6" x14ac:dyDescent="0.25">
      <c r="A44" s="45" t="s">
        <v>9</v>
      </c>
      <c r="B44" s="45"/>
      <c r="C44" s="45"/>
      <c r="D44" s="46">
        <f>SUM(D3:D43)</f>
        <v>12.752999999999998</v>
      </c>
      <c r="E44" s="47"/>
      <c r="F44" s="48"/>
    </row>
    <row r="45" spans="1:6" x14ac:dyDescent="0.25">
      <c r="A45" s="34" t="s">
        <v>872</v>
      </c>
      <c r="B45" s="37">
        <v>250</v>
      </c>
      <c r="C45" s="37">
        <v>34</v>
      </c>
      <c r="D45" s="38">
        <v>0.246</v>
      </c>
      <c r="E45" s="39" t="s">
        <v>537</v>
      </c>
      <c r="F45" s="39" t="s">
        <v>10</v>
      </c>
    </row>
    <row r="46" spans="1:6" x14ac:dyDescent="0.25">
      <c r="A46" s="34" t="s">
        <v>873</v>
      </c>
      <c r="B46" s="37">
        <v>250</v>
      </c>
      <c r="C46" s="37">
        <v>33</v>
      </c>
      <c r="D46" s="38">
        <v>0.23200000000000001</v>
      </c>
      <c r="E46" s="39" t="s">
        <v>537</v>
      </c>
      <c r="F46" s="39" t="s">
        <v>10</v>
      </c>
    </row>
    <row r="47" spans="1:6" x14ac:dyDescent="0.25">
      <c r="A47" s="34" t="s">
        <v>874</v>
      </c>
      <c r="B47" s="37">
        <v>250</v>
      </c>
      <c r="C47" s="37">
        <v>28</v>
      </c>
      <c r="D47" s="38">
        <v>0.16600000000000001</v>
      </c>
      <c r="E47" s="39" t="s">
        <v>537</v>
      </c>
      <c r="F47" s="39" t="s">
        <v>10</v>
      </c>
    </row>
    <row r="48" spans="1:6" x14ac:dyDescent="0.25">
      <c r="A48" s="34" t="s">
        <v>875</v>
      </c>
      <c r="B48" s="37">
        <v>250</v>
      </c>
      <c r="C48" s="37">
        <v>27</v>
      </c>
      <c r="D48" s="38">
        <v>0.155</v>
      </c>
      <c r="E48" s="39" t="s">
        <v>537</v>
      </c>
      <c r="F48" s="39" t="s">
        <v>10</v>
      </c>
    </row>
    <row r="49" spans="1:6" x14ac:dyDescent="0.25">
      <c r="A49" s="34" t="s">
        <v>876</v>
      </c>
      <c r="B49" s="37">
        <v>250</v>
      </c>
      <c r="C49" s="37">
        <v>34</v>
      </c>
      <c r="D49" s="38">
        <v>0.246</v>
      </c>
      <c r="E49" s="39" t="s">
        <v>537</v>
      </c>
      <c r="F49" s="39" t="s">
        <v>10</v>
      </c>
    </row>
    <row r="50" spans="1:6" x14ac:dyDescent="0.25">
      <c r="A50" s="34" t="s">
        <v>877</v>
      </c>
      <c r="B50" s="37">
        <v>250</v>
      </c>
      <c r="C50" s="37">
        <v>30</v>
      </c>
      <c r="D50" s="38">
        <v>0.189</v>
      </c>
      <c r="E50" s="39" t="s">
        <v>537</v>
      </c>
      <c r="F50" s="39" t="s">
        <v>10</v>
      </c>
    </row>
    <row r="51" spans="1:6" x14ac:dyDescent="0.25">
      <c r="A51" s="34" t="s">
        <v>878</v>
      </c>
      <c r="B51" s="37">
        <v>250</v>
      </c>
      <c r="C51" s="37">
        <v>28</v>
      </c>
      <c r="D51" s="38">
        <v>0.16600000000000001</v>
      </c>
      <c r="E51" s="39" t="s">
        <v>537</v>
      </c>
      <c r="F51" s="39" t="s">
        <v>10</v>
      </c>
    </row>
    <row r="52" spans="1:6" x14ac:dyDescent="0.25">
      <c r="A52" s="34" t="s">
        <v>879</v>
      </c>
      <c r="B52" s="37">
        <v>250</v>
      </c>
      <c r="C52" s="37">
        <v>28</v>
      </c>
      <c r="D52" s="38">
        <v>0.16600000000000001</v>
      </c>
      <c r="E52" s="39" t="s">
        <v>537</v>
      </c>
      <c r="F52" s="39" t="s">
        <v>10</v>
      </c>
    </row>
    <row r="53" spans="1:6" x14ac:dyDescent="0.25">
      <c r="A53" s="34" t="s">
        <v>880</v>
      </c>
      <c r="B53" s="37">
        <v>250</v>
      </c>
      <c r="C53" s="37">
        <v>33</v>
      </c>
      <c r="D53" s="38">
        <v>0.23200000000000001</v>
      </c>
      <c r="E53" s="39" t="s">
        <v>537</v>
      </c>
      <c r="F53" s="39" t="s">
        <v>10</v>
      </c>
    </row>
    <row r="54" spans="1:6" x14ac:dyDescent="0.25">
      <c r="A54" s="34" t="s">
        <v>881</v>
      </c>
      <c r="B54" s="37">
        <v>250</v>
      </c>
      <c r="C54" s="37">
        <v>30</v>
      </c>
      <c r="D54" s="38">
        <v>0.189</v>
      </c>
      <c r="E54" s="39" t="s">
        <v>537</v>
      </c>
      <c r="F54" s="39" t="s">
        <v>10</v>
      </c>
    </row>
    <row r="55" spans="1:6" x14ac:dyDescent="0.25">
      <c r="A55" s="34" t="s">
        <v>882</v>
      </c>
      <c r="B55" s="37">
        <v>250</v>
      </c>
      <c r="C55" s="37">
        <v>55</v>
      </c>
      <c r="D55" s="38">
        <v>0.63100000000000001</v>
      </c>
      <c r="E55" s="39" t="s">
        <v>537</v>
      </c>
      <c r="F55" s="39" t="s">
        <v>10</v>
      </c>
    </row>
    <row r="56" spans="1:6" x14ac:dyDescent="0.25">
      <c r="A56" s="34" t="s">
        <v>883</v>
      </c>
      <c r="B56" s="37">
        <v>250</v>
      </c>
      <c r="C56" s="37">
        <v>30</v>
      </c>
      <c r="D56" s="38">
        <v>0.189</v>
      </c>
      <c r="E56" s="39" t="s">
        <v>537</v>
      </c>
      <c r="F56" s="39" t="s">
        <v>10</v>
      </c>
    </row>
    <row r="57" spans="1:6" x14ac:dyDescent="0.25">
      <c r="A57" s="34" t="s">
        <v>884</v>
      </c>
      <c r="B57" s="37">
        <v>250</v>
      </c>
      <c r="C57" s="37">
        <v>26</v>
      </c>
      <c r="D57" s="38">
        <v>0.14399999999999999</v>
      </c>
      <c r="E57" s="39" t="s">
        <v>537</v>
      </c>
      <c r="F57" s="39" t="s">
        <v>10</v>
      </c>
    </row>
    <row r="58" spans="1:6" x14ac:dyDescent="0.25">
      <c r="A58" s="34" t="s">
        <v>885</v>
      </c>
      <c r="B58" s="37">
        <v>250</v>
      </c>
      <c r="C58" s="37">
        <v>28</v>
      </c>
      <c r="D58" s="38">
        <v>0.16600000000000001</v>
      </c>
      <c r="E58" s="39" t="s">
        <v>537</v>
      </c>
      <c r="F58" s="39" t="s">
        <v>10</v>
      </c>
    </row>
    <row r="59" spans="1:6" x14ac:dyDescent="0.25">
      <c r="A59" s="34" t="s">
        <v>886</v>
      </c>
      <c r="B59" s="37">
        <v>250</v>
      </c>
      <c r="C59" s="37">
        <v>38</v>
      </c>
      <c r="D59" s="38">
        <v>0.30499999999999999</v>
      </c>
      <c r="E59" s="39" t="s">
        <v>537</v>
      </c>
      <c r="F59" s="39" t="s">
        <v>10</v>
      </c>
    </row>
    <row r="60" spans="1:6" x14ac:dyDescent="0.25">
      <c r="A60" s="34" t="s">
        <v>887</v>
      </c>
      <c r="B60" s="37">
        <v>250</v>
      </c>
      <c r="C60" s="37">
        <v>46</v>
      </c>
      <c r="D60" s="38">
        <v>0.441</v>
      </c>
      <c r="E60" s="39" t="s">
        <v>537</v>
      </c>
      <c r="F60" s="39" t="s">
        <v>10</v>
      </c>
    </row>
    <row r="61" spans="1:6" x14ac:dyDescent="0.25">
      <c r="A61" s="34" t="s">
        <v>888</v>
      </c>
      <c r="B61" s="37">
        <v>250</v>
      </c>
      <c r="C61" s="37">
        <v>45</v>
      </c>
      <c r="D61" s="38">
        <v>0.42299999999999999</v>
      </c>
      <c r="E61" s="39" t="s">
        <v>537</v>
      </c>
      <c r="F61" s="39" t="s">
        <v>10</v>
      </c>
    </row>
    <row r="62" spans="1:6" x14ac:dyDescent="0.25">
      <c r="A62" s="34" t="s">
        <v>889</v>
      </c>
      <c r="B62" s="37">
        <v>250</v>
      </c>
      <c r="C62" s="37">
        <v>44</v>
      </c>
      <c r="D62" s="38">
        <v>0.40500000000000003</v>
      </c>
      <c r="E62" s="39" t="s">
        <v>537</v>
      </c>
      <c r="F62" s="39" t="s">
        <v>10</v>
      </c>
    </row>
    <row r="63" spans="1:6" x14ac:dyDescent="0.25">
      <c r="A63" s="34" t="s">
        <v>890</v>
      </c>
      <c r="B63" s="37">
        <v>250</v>
      </c>
      <c r="C63" s="37">
        <v>47</v>
      </c>
      <c r="D63" s="38">
        <v>0.46</v>
      </c>
      <c r="E63" s="39" t="s">
        <v>537</v>
      </c>
      <c r="F63" s="39" t="s">
        <v>10</v>
      </c>
    </row>
    <row r="64" spans="1:6" x14ac:dyDescent="0.25">
      <c r="A64" s="34" t="s">
        <v>891</v>
      </c>
      <c r="B64" s="37">
        <v>250</v>
      </c>
      <c r="C64" s="37">
        <v>28</v>
      </c>
      <c r="D64" s="38">
        <v>0.16600000000000001</v>
      </c>
      <c r="E64" s="39" t="s">
        <v>537</v>
      </c>
      <c r="F64" s="39" t="s">
        <v>10</v>
      </c>
    </row>
    <row r="65" spans="1:6" x14ac:dyDescent="0.25">
      <c r="A65" s="34" t="s">
        <v>892</v>
      </c>
      <c r="B65" s="37">
        <v>250</v>
      </c>
      <c r="C65" s="37">
        <v>31</v>
      </c>
      <c r="D65" s="38">
        <v>0.20200000000000001</v>
      </c>
      <c r="E65" s="39" t="s">
        <v>537</v>
      </c>
      <c r="F65" s="39" t="s">
        <v>10</v>
      </c>
    </row>
    <row r="66" spans="1:6" x14ac:dyDescent="0.25">
      <c r="A66" s="34" t="s">
        <v>893</v>
      </c>
      <c r="B66" s="37">
        <v>250</v>
      </c>
      <c r="C66" s="37">
        <v>28</v>
      </c>
      <c r="D66" s="38">
        <v>0.16600000000000001</v>
      </c>
      <c r="E66" s="39" t="s">
        <v>537</v>
      </c>
      <c r="F66" s="39" t="s">
        <v>10</v>
      </c>
    </row>
    <row r="67" spans="1:6" x14ac:dyDescent="0.25">
      <c r="A67" s="34" t="s">
        <v>894</v>
      </c>
      <c r="B67" s="37">
        <v>240</v>
      </c>
      <c r="C67" s="37">
        <v>63</v>
      </c>
      <c r="D67" s="38">
        <v>0.78700000000000003</v>
      </c>
      <c r="E67" s="39" t="s">
        <v>537</v>
      </c>
      <c r="F67" s="39" t="s">
        <v>10</v>
      </c>
    </row>
    <row r="68" spans="1:6" x14ac:dyDescent="0.25">
      <c r="A68" s="34" t="s">
        <v>895</v>
      </c>
      <c r="B68" s="37">
        <v>250</v>
      </c>
      <c r="C68" s="37">
        <v>31</v>
      </c>
      <c r="D68" s="38">
        <v>0.20200000000000001</v>
      </c>
      <c r="E68" s="39" t="s">
        <v>537</v>
      </c>
      <c r="F68" s="39" t="s">
        <v>10</v>
      </c>
    </row>
    <row r="69" spans="1:6" x14ac:dyDescent="0.25">
      <c r="A69" s="34" t="s">
        <v>896</v>
      </c>
      <c r="B69" s="37">
        <v>250</v>
      </c>
      <c r="C69" s="37">
        <v>32</v>
      </c>
      <c r="D69" s="38">
        <v>0.219</v>
      </c>
      <c r="E69" s="39" t="s">
        <v>537</v>
      </c>
      <c r="F69" s="39" t="s">
        <v>10</v>
      </c>
    </row>
    <row r="70" spans="1:6" x14ac:dyDescent="0.25">
      <c r="A70" s="34" t="s">
        <v>897</v>
      </c>
      <c r="B70" s="37">
        <v>250</v>
      </c>
      <c r="C70" s="37">
        <v>44</v>
      </c>
      <c r="D70" s="38">
        <v>0.40500000000000003</v>
      </c>
      <c r="E70" s="39" t="s">
        <v>537</v>
      </c>
      <c r="F70" s="39" t="s">
        <v>10</v>
      </c>
    </row>
    <row r="71" spans="1:6" x14ac:dyDescent="0.25">
      <c r="A71" s="34" t="s">
        <v>898</v>
      </c>
      <c r="B71" s="37">
        <v>250</v>
      </c>
      <c r="C71" s="37">
        <v>36</v>
      </c>
      <c r="D71" s="38">
        <v>0.27500000000000002</v>
      </c>
      <c r="E71" s="39" t="s">
        <v>537</v>
      </c>
      <c r="F71" s="39" t="s">
        <v>10</v>
      </c>
    </row>
    <row r="72" spans="1:6" x14ac:dyDescent="0.25">
      <c r="A72" s="34" t="s">
        <v>899</v>
      </c>
      <c r="B72" s="37">
        <v>250</v>
      </c>
      <c r="C72" s="37">
        <v>44</v>
      </c>
      <c r="D72" s="38">
        <v>0.40500000000000003</v>
      </c>
      <c r="E72" s="39" t="s">
        <v>537</v>
      </c>
      <c r="F72" s="39" t="s">
        <v>10</v>
      </c>
    </row>
    <row r="73" spans="1:6" x14ac:dyDescent="0.25">
      <c r="A73" s="34" t="s">
        <v>900</v>
      </c>
      <c r="B73" s="37">
        <v>250</v>
      </c>
      <c r="C73" s="37">
        <v>51</v>
      </c>
      <c r="D73" s="38">
        <v>0.53900000000000003</v>
      </c>
      <c r="E73" s="39" t="s">
        <v>537</v>
      </c>
      <c r="F73" s="39" t="s">
        <v>10</v>
      </c>
    </row>
    <row r="74" spans="1:6" x14ac:dyDescent="0.25">
      <c r="A74" s="34" t="s">
        <v>901</v>
      </c>
      <c r="B74" s="37">
        <v>250</v>
      </c>
      <c r="C74" s="37">
        <v>52</v>
      </c>
      <c r="D74" s="38">
        <v>0.56599999999999995</v>
      </c>
      <c r="E74" s="39" t="s">
        <v>537</v>
      </c>
      <c r="F74" s="39" t="s">
        <v>10</v>
      </c>
    </row>
    <row r="75" spans="1:6" x14ac:dyDescent="0.25">
      <c r="A75" s="34" t="s">
        <v>902</v>
      </c>
      <c r="B75" s="37">
        <v>250</v>
      </c>
      <c r="C75" s="37">
        <v>32</v>
      </c>
      <c r="D75" s="38">
        <v>0.219</v>
      </c>
      <c r="E75" s="39" t="s">
        <v>537</v>
      </c>
      <c r="F75" s="39" t="s">
        <v>10</v>
      </c>
    </row>
    <row r="76" spans="1:6" x14ac:dyDescent="0.25">
      <c r="A76" s="34" t="s">
        <v>903</v>
      </c>
      <c r="B76" s="37">
        <v>250</v>
      </c>
      <c r="C76" s="37">
        <v>28</v>
      </c>
      <c r="D76" s="38">
        <v>0.16600000000000001</v>
      </c>
      <c r="E76" s="39" t="s">
        <v>537</v>
      </c>
      <c r="F76" s="39" t="s">
        <v>10</v>
      </c>
    </row>
    <row r="77" spans="1:6" x14ac:dyDescent="0.25">
      <c r="A77" s="34" t="s">
        <v>904</v>
      </c>
      <c r="B77" s="37">
        <v>250</v>
      </c>
      <c r="C77" s="37">
        <v>34</v>
      </c>
      <c r="D77" s="38">
        <v>0.246</v>
      </c>
      <c r="E77" s="39" t="s">
        <v>537</v>
      </c>
      <c r="F77" s="39" t="s">
        <v>10</v>
      </c>
    </row>
    <row r="78" spans="1:6" x14ac:dyDescent="0.25">
      <c r="A78" s="34" t="s">
        <v>905</v>
      </c>
      <c r="B78" s="37">
        <v>250</v>
      </c>
      <c r="C78" s="37">
        <v>27</v>
      </c>
      <c r="D78" s="38">
        <v>0.155</v>
      </c>
      <c r="E78" s="39" t="s">
        <v>537</v>
      </c>
      <c r="F78" s="39" t="s">
        <v>10</v>
      </c>
    </row>
    <row r="79" spans="1:6" x14ac:dyDescent="0.25">
      <c r="A79" s="34" t="s">
        <v>906</v>
      </c>
      <c r="B79" s="37">
        <v>250</v>
      </c>
      <c r="C79" s="37">
        <v>36</v>
      </c>
      <c r="D79" s="38">
        <v>0.27500000000000002</v>
      </c>
      <c r="E79" s="39" t="s">
        <v>537</v>
      </c>
      <c r="F79" s="39" t="s">
        <v>10</v>
      </c>
    </row>
    <row r="80" spans="1:6" x14ac:dyDescent="0.25">
      <c r="A80" s="34" t="s">
        <v>907</v>
      </c>
      <c r="B80" s="37">
        <v>250</v>
      </c>
      <c r="C80" s="37">
        <v>33</v>
      </c>
      <c r="D80" s="38">
        <v>0.23200000000000001</v>
      </c>
      <c r="E80" s="39" t="s">
        <v>537</v>
      </c>
      <c r="F80" s="39" t="s">
        <v>10</v>
      </c>
    </row>
    <row r="81" spans="1:6" x14ac:dyDescent="0.25">
      <c r="A81" s="34" t="s">
        <v>908</v>
      </c>
      <c r="B81" s="37">
        <v>250</v>
      </c>
      <c r="C81" s="37">
        <v>27</v>
      </c>
      <c r="D81" s="38">
        <v>0.155</v>
      </c>
      <c r="E81" s="39" t="s">
        <v>537</v>
      </c>
      <c r="F81" s="39" t="s">
        <v>10</v>
      </c>
    </row>
    <row r="82" spans="1:6" x14ac:dyDescent="0.25">
      <c r="A82" s="34" t="s">
        <v>909</v>
      </c>
      <c r="B82" s="37">
        <v>250</v>
      </c>
      <c r="C82" s="37">
        <v>29</v>
      </c>
      <c r="D82" s="38">
        <v>0.17699999999999999</v>
      </c>
      <c r="E82" s="39" t="s">
        <v>537</v>
      </c>
      <c r="F82" s="39" t="s">
        <v>10</v>
      </c>
    </row>
    <row r="83" spans="1:6" x14ac:dyDescent="0.25">
      <c r="A83" s="34" t="s">
        <v>910</v>
      </c>
      <c r="B83" s="37">
        <v>250</v>
      </c>
      <c r="C83" s="37">
        <v>29</v>
      </c>
      <c r="D83" s="38">
        <v>0.17699999999999999</v>
      </c>
      <c r="E83" s="39" t="s">
        <v>537</v>
      </c>
      <c r="F83" s="39" t="s">
        <v>10</v>
      </c>
    </row>
    <row r="84" spans="1:6" x14ac:dyDescent="0.25">
      <c r="A84" s="34" t="s">
        <v>911</v>
      </c>
      <c r="B84" s="37">
        <v>250</v>
      </c>
      <c r="C84" s="37">
        <v>30</v>
      </c>
      <c r="D84" s="38">
        <v>0.189</v>
      </c>
      <c r="E84" s="39" t="s">
        <v>537</v>
      </c>
      <c r="F84" s="39" t="s">
        <v>10</v>
      </c>
    </row>
    <row r="85" spans="1:6" x14ac:dyDescent="0.25">
      <c r="A85" s="34" t="s">
        <v>912</v>
      </c>
      <c r="B85" s="37">
        <v>250</v>
      </c>
      <c r="C85" s="37">
        <v>27</v>
      </c>
      <c r="D85" s="38">
        <v>0.155</v>
      </c>
      <c r="E85" s="39" t="s">
        <v>537</v>
      </c>
      <c r="F85" s="39" t="s">
        <v>10</v>
      </c>
    </row>
    <row r="86" spans="1:6" x14ac:dyDescent="0.25">
      <c r="A86" s="45" t="s">
        <v>9</v>
      </c>
      <c r="B86" s="45"/>
      <c r="C86" s="45"/>
      <c r="D86" s="46">
        <f>SUM(D45:D85)</f>
        <v>11.228999999999999</v>
      </c>
      <c r="E86" s="47"/>
      <c r="F86" s="48"/>
    </row>
    <row r="87" spans="1:6" x14ac:dyDescent="0.25">
      <c r="A87" s="34" t="s">
        <v>913</v>
      </c>
      <c r="B87" s="37">
        <v>250</v>
      </c>
      <c r="C87" s="37">
        <v>31</v>
      </c>
      <c r="D87" s="38">
        <v>0.20200000000000001</v>
      </c>
      <c r="E87" s="39" t="s">
        <v>537</v>
      </c>
      <c r="F87" s="39" t="s">
        <v>10</v>
      </c>
    </row>
    <row r="88" spans="1:6" x14ac:dyDescent="0.25">
      <c r="A88" s="34" t="s">
        <v>914</v>
      </c>
      <c r="B88" s="37">
        <v>250</v>
      </c>
      <c r="C88" s="37">
        <v>30</v>
      </c>
      <c r="D88" s="38">
        <v>0.189</v>
      </c>
      <c r="E88" s="39" t="s">
        <v>537</v>
      </c>
      <c r="F88" s="39" t="s">
        <v>10</v>
      </c>
    </row>
    <row r="89" spans="1:6" x14ac:dyDescent="0.25">
      <c r="A89" s="34" t="s">
        <v>915</v>
      </c>
      <c r="B89" s="37">
        <v>250</v>
      </c>
      <c r="C89" s="37">
        <v>30</v>
      </c>
      <c r="D89" s="38">
        <v>0.189</v>
      </c>
      <c r="E89" s="39" t="s">
        <v>537</v>
      </c>
      <c r="F89" s="39" t="s">
        <v>10</v>
      </c>
    </row>
    <row r="90" spans="1:6" x14ac:dyDescent="0.25">
      <c r="A90" s="34" t="s">
        <v>916</v>
      </c>
      <c r="B90" s="37">
        <v>250</v>
      </c>
      <c r="C90" s="37">
        <v>28</v>
      </c>
      <c r="D90" s="38">
        <v>0.16600000000000001</v>
      </c>
      <c r="E90" s="39" t="s">
        <v>537</v>
      </c>
      <c r="F90" s="39" t="s">
        <v>10</v>
      </c>
    </row>
    <row r="91" spans="1:6" x14ac:dyDescent="0.25">
      <c r="A91" s="34" t="s">
        <v>917</v>
      </c>
      <c r="B91" s="37">
        <v>300</v>
      </c>
      <c r="C91" s="37">
        <v>62</v>
      </c>
      <c r="D91" s="38">
        <v>0.96599999999999997</v>
      </c>
      <c r="E91" s="39" t="s">
        <v>537</v>
      </c>
      <c r="F91" s="39" t="s">
        <v>10</v>
      </c>
    </row>
    <row r="92" spans="1:6" x14ac:dyDescent="0.25">
      <c r="A92" s="34" t="s">
        <v>918</v>
      </c>
      <c r="B92" s="37">
        <v>300</v>
      </c>
      <c r="C92" s="37">
        <v>42</v>
      </c>
      <c r="D92" s="38">
        <v>0.45</v>
      </c>
      <c r="E92" s="39" t="s">
        <v>537</v>
      </c>
      <c r="F92" s="39" t="s">
        <v>10</v>
      </c>
    </row>
    <row r="93" spans="1:6" x14ac:dyDescent="0.25">
      <c r="A93" s="34" t="s">
        <v>919</v>
      </c>
      <c r="B93" s="37">
        <v>300</v>
      </c>
      <c r="C93" s="37">
        <v>53</v>
      </c>
      <c r="D93" s="38">
        <v>0.71399999999999997</v>
      </c>
      <c r="E93" s="39" t="s">
        <v>537</v>
      </c>
      <c r="F93" s="39" t="s">
        <v>10</v>
      </c>
    </row>
    <row r="94" spans="1:6" x14ac:dyDescent="0.25">
      <c r="A94" s="34" t="s">
        <v>920</v>
      </c>
      <c r="B94" s="37">
        <v>310</v>
      </c>
      <c r="C94" s="37">
        <v>46</v>
      </c>
      <c r="D94" s="38">
        <v>0.55500000000000005</v>
      </c>
      <c r="E94" s="39" t="s">
        <v>537</v>
      </c>
      <c r="F94" s="39" t="s">
        <v>10</v>
      </c>
    </row>
    <row r="95" spans="1:6" x14ac:dyDescent="0.25">
      <c r="A95" s="34" t="s">
        <v>921</v>
      </c>
      <c r="B95" s="37">
        <v>300</v>
      </c>
      <c r="C95" s="37">
        <v>33</v>
      </c>
      <c r="D95" s="38">
        <v>0.28399999999999997</v>
      </c>
      <c r="E95" s="39" t="s">
        <v>537</v>
      </c>
      <c r="F95" s="39" t="s">
        <v>10</v>
      </c>
    </row>
    <row r="96" spans="1:6" x14ac:dyDescent="0.25">
      <c r="A96" s="34" t="s">
        <v>922</v>
      </c>
      <c r="B96" s="37">
        <v>300</v>
      </c>
      <c r="C96" s="37">
        <v>29</v>
      </c>
      <c r="D96" s="38">
        <v>0.216</v>
      </c>
      <c r="E96" s="39" t="s">
        <v>537</v>
      </c>
      <c r="F96" s="39" t="s">
        <v>10</v>
      </c>
    </row>
    <row r="97" spans="1:6" x14ac:dyDescent="0.25">
      <c r="A97" s="34" t="s">
        <v>923</v>
      </c>
      <c r="B97" s="37">
        <v>300</v>
      </c>
      <c r="C97" s="37">
        <v>29</v>
      </c>
      <c r="D97" s="38">
        <v>0.216</v>
      </c>
      <c r="E97" s="39" t="s">
        <v>537</v>
      </c>
      <c r="F97" s="39" t="s">
        <v>10</v>
      </c>
    </row>
    <row r="98" spans="1:6" x14ac:dyDescent="0.25">
      <c r="A98" s="34" t="s">
        <v>924</v>
      </c>
      <c r="B98" s="37">
        <v>300</v>
      </c>
      <c r="C98" s="37">
        <v>49</v>
      </c>
      <c r="D98" s="38">
        <v>0.60499999999999998</v>
      </c>
      <c r="E98" s="39" t="s">
        <v>537</v>
      </c>
      <c r="F98" s="39" t="s">
        <v>10</v>
      </c>
    </row>
    <row r="99" spans="1:6" x14ac:dyDescent="0.25">
      <c r="A99" s="34" t="s">
        <v>925</v>
      </c>
      <c r="B99" s="37">
        <v>300</v>
      </c>
      <c r="C99" s="37">
        <v>39</v>
      </c>
      <c r="D99" s="38">
        <v>0.39</v>
      </c>
      <c r="E99" s="39" t="s">
        <v>537</v>
      </c>
      <c r="F99" s="39" t="s">
        <v>10</v>
      </c>
    </row>
    <row r="100" spans="1:6" x14ac:dyDescent="0.25">
      <c r="A100" s="34" t="s">
        <v>926</v>
      </c>
      <c r="B100" s="37">
        <v>300</v>
      </c>
      <c r="C100" s="37">
        <v>52</v>
      </c>
      <c r="D100" s="38">
        <v>0.68799999999999994</v>
      </c>
      <c r="E100" s="39" t="s">
        <v>537</v>
      </c>
      <c r="F100" s="39" t="s">
        <v>10</v>
      </c>
    </row>
    <row r="101" spans="1:6" x14ac:dyDescent="0.25">
      <c r="A101" s="34" t="s">
        <v>927</v>
      </c>
      <c r="B101" s="37">
        <v>300</v>
      </c>
      <c r="C101" s="37">
        <v>53</v>
      </c>
      <c r="D101" s="38">
        <v>0.71399999999999997</v>
      </c>
      <c r="E101" s="39" t="s">
        <v>537</v>
      </c>
      <c r="F101" s="39" t="s">
        <v>10</v>
      </c>
    </row>
    <row r="102" spans="1:6" x14ac:dyDescent="0.25">
      <c r="A102" s="34" t="s">
        <v>928</v>
      </c>
      <c r="B102" s="37">
        <v>290</v>
      </c>
      <c r="C102" s="37">
        <v>46</v>
      </c>
      <c r="D102" s="38">
        <v>0.51700000000000002</v>
      </c>
      <c r="E102" s="39" t="s">
        <v>537</v>
      </c>
      <c r="F102" s="39" t="s">
        <v>10</v>
      </c>
    </row>
    <row r="103" spans="1:6" x14ac:dyDescent="0.25">
      <c r="A103" s="34" t="s">
        <v>929</v>
      </c>
      <c r="B103" s="37">
        <v>300</v>
      </c>
      <c r="C103" s="37">
        <v>29</v>
      </c>
      <c r="D103" s="38">
        <v>0.216</v>
      </c>
      <c r="E103" s="39" t="s">
        <v>537</v>
      </c>
      <c r="F103" s="39" t="s">
        <v>10</v>
      </c>
    </row>
    <row r="104" spans="1:6" x14ac:dyDescent="0.25">
      <c r="A104" s="34" t="s">
        <v>930</v>
      </c>
      <c r="B104" s="37">
        <v>300</v>
      </c>
      <c r="C104" s="37">
        <v>38</v>
      </c>
      <c r="D104" s="38">
        <v>0.371</v>
      </c>
      <c r="E104" s="39" t="s">
        <v>537</v>
      </c>
      <c r="F104" s="39" t="s">
        <v>10</v>
      </c>
    </row>
    <row r="105" spans="1:6" x14ac:dyDescent="0.25">
      <c r="A105" s="34" t="s">
        <v>931</v>
      </c>
      <c r="B105" s="37">
        <v>300</v>
      </c>
      <c r="C105" s="37">
        <v>48</v>
      </c>
      <c r="D105" s="38">
        <v>0.58199999999999996</v>
      </c>
      <c r="E105" s="39" t="s">
        <v>537</v>
      </c>
      <c r="F105" s="39" t="s">
        <v>10</v>
      </c>
    </row>
    <row r="106" spans="1:6" x14ac:dyDescent="0.25">
      <c r="A106" s="34" t="s">
        <v>932</v>
      </c>
      <c r="B106" s="37">
        <v>300</v>
      </c>
      <c r="C106" s="37">
        <v>27</v>
      </c>
      <c r="D106" s="38">
        <v>0.188</v>
      </c>
      <c r="E106" s="39" t="s">
        <v>537</v>
      </c>
      <c r="F106" s="39" t="s">
        <v>10</v>
      </c>
    </row>
    <row r="107" spans="1:6" x14ac:dyDescent="0.25">
      <c r="A107" s="34" t="s">
        <v>933</v>
      </c>
      <c r="B107" s="37">
        <v>300</v>
      </c>
      <c r="C107" s="37">
        <v>40</v>
      </c>
      <c r="D107" s="38">
        <v>0.40899999999999997</v>
      </c>
      <c r="E107" s="39" t="s">
        <v>537</v>
      </c>
      <c r="F107" s="39" t="s">
        <v>10</v>
      </c>
    </row>
    <row r="108" spans="1:6" x14ac:dyDescent="0.25">
      <c r="A108" s="34" t="s">
        <v>934</v>
      </c>
      <c r="B108" s="37">
        <v>300</v>
      </c>
      <c r="C108" s="37">
        <v>33</v>
      </c>
      <c r="D108" s="38">
        <v>0.28399999999999997</v>
      </c>
      <c r="E108" s="39" t="s">
        <v>537</v>
      </c>
      <c r="F108" s="39" t="s">
        <v>10</v>
      </c>
    </row>
    <row r="109" spans="1:6" x14ac:dyDescent="0.25">
      <c r="A109" s="34" t="s">
        <v>935</v>
      </c>
      <c r="B109" s="37">
        <v>300</v>
      </c>
      <c r="C109" s="37">
        <v>33</v>
      </c>
      <c r="D109" s="38">
        <v>0.28399999999999997</v>
      </c>
      <c r="E109" s="39" t="s">
        <v>537</v>
      </c>
      <c r="F109" s="39" t="s">
        <v>10</v>
      </c>
    </row>
    <row r="110" spans="1:6" x14ac:dyDescent="0.25">
      <c r="A110" s="45" t="s">
        <v>9</v>
      </c>
      <c r="B110" s="45"/>
      <c r="C110" s="45"/>
      <c r="D110" s="46">
        <f>SUM(D87:D109)</f>
        <v>9.3950000000000049</v>
      </c>
      <c r="E110" s="47"/>
      <c r="F110" s="48"/>
    </row>
    <row r="111" spans="1:6" ht="19.5" customHeight="1" x14ac:dyDescent="0.25">
      <c r="A111" s="45" t="s">
        <v>8</v>
      </c>
      <c r="B111" s="45"/>
      <c r="C111" s="45"/>
      <c r="D111" s="49">
        <f>D110+D86+D44</f>
        <v>33.377000000000002</v>
      </c>
      <c r="E111" s="50"/>
      <c r="F111" s="50"/>
    </row>
  </sheetData>
  <autoFilter ref="A2:F2" xr:uid="{00000000-0009-0000-0000-000003000000}"/>
  <mergeCells count="5">
    <mergeCell ref="A110:C110"/>
    <mergeCell ref="A111:C111"/>
    <mergeCell ref="A86:C86"/>
    <mergeCell ref="A44:C44"/>
    <mergeCell ref="A1:F1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&amp;L&amp;"-,Félkövér"Nyírlugosi Erdészet&amp;Roldal / Seite &amp;P / &amp;N
2026. 03. 30.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32</vt:i4>
      </vt:variant>
    </vt:vector>
  </HeadingPairs>
  <TitlesOfParts>
    <vt:vector size="48" baseType="lpstr">
      <vt:lpstr>1. tétel NYL</vt:lpstr>
      <vt:lpstr>2. tétel NYL</vt:lpstr>
      <vt:lpstr>3. tétel FGY</vt:lpstr>
      <vt:lpstr>4. tétel FGY</vt:lpstr>
      <vt:lpstr>5. tétel FGY</vt:lpstr>
      <vt:lpstr>6. tétel FGY</vt:lpstr>
      <vt:lpstr>7. tétel FGY</vt:lpstr>
      <vt:lpstr>8. tétel FGY</vt:lpstr>
      <vt:lpstr>9. tétel FGY</vt:lpstr>
      <vt:lpstr>10. tétel FGY</vt:lpstr>
      <vt:lpstr>11. tétel FGY</vt:lpstr>
      <vt:lpstr>12. tétel FGY</vt:lpstr>
      <vt:lpstr>13. tétel FGY</vt:lpstr>
      <vt:lpstr>14. tétel FGY</vt:lpstr>
      <vt:lpstr>15. tétel FGY</vt:lpstr>
      <vt:lpstr>16. tétel NYH</vt:lpstr>
      <vt:lpstr>'1. tétel NYL'!Nyomtatási_cím</vt:lpstr>
      <vt:lpstr>'10. tétel FGY'!Nyomtatási_cím</vt:lpstr>
      <vt:lpstr>'11. tétel FGY'!Nyomtatási_cím</vt:lpstr>
      <vt:lpstr>'12. tétel FGY'!Nyomtatási_cím</vt:lpstr>
      <vt:lpstr>'13. tétel FGY'!Nyomtatási_cím</vt:lpstr>
      <vt:lpstr>'14. tétel FGY'!Nyomtatási_cím</vt:lpstr>
      <vt:lpstr>'15. tétel FGY'!Nyomtatási_cím</vt:lpstr>
      <vt:lpstr>'16. tétel NYH'!Nyomtatási_cím</vt:lpstr>
      <vt:lpstr>'2. tétel NYL'!Nyomtatási_cím</vt:lpstr>
      <vt:lpstr>'3. tétel FGY'!Nyomtatási_cím</vt:lpstr>
      <vt:lpstr>'4. tétel FGY'!Nyomtatási_cím</vt:lpstr>
      <vt:lpstr>'5. tétel FGY'!Nyomtatási_cím</vt:lpstr>
      <vt:lpstr>'6. tétel FGY'!Nyomtatási_cím</vt:lpstr>
      <vt:lpstr>'7. tétel FGY'!Nyomtatási_cím</vt:lpstr>
      <vt:lpstr>'8. tétel FGY'!Nyomtatási_cím</vt:lpstr>
      <vt:lpstr>'9. tétel FGY'!Nyomtatási_cím</vt:lpstr>
      <vt:lpstr>'1. tétel NYL'!Nyomtatási_terület</vt:lpstr>
      <vt:lpstr>'10. tétel FGY'!Nyomtatási_terület</vt:lpstr>
      <vt:lpstr>'11. tétel FGY'!Nyomtatási_terület</vt:lpstr>
      <vt:lpstr>'12. tétel FGY'!Nyomtatási_terület</vt:lpstr>
      <vt:lpstr>'13. tétel FGY'!Nyomtatási_terület</vt:lpstr>
      <vt:lpstr>'14. tétel FGY'!Nyomtatási_terület</vt:lpstr>
      <vt:lpstr>'15. tétel FGY'!Nyomtatási_terület</vt:lpstr>
      <vt:lpstr>'16. tétel NYH'!Nyomtatási_terület</vt:lpstr>
      <vt:lpstr>'2. tétel NYL'!Nyomtatási_terület</vt:lpstr>
      <vt:lpstr>'3. tétel FGY'!Nyomtatási_terület</vt:lpstr>
      <vt:lpstr>'4. tétel FGY'!Nyomtatási_terület</vt:lpstr>
      <vt:lpstr>'5. tétel FGY'!Nyomtatási_terület</vt:lpstr>
      <vt:lpstr>'6. tétel FGY'!Nyomtatási_terület</vt:lpstr>
      <vt:lpstr>'7. tétel FGY'!Nyomtatási_terület</vt:lpstr>
      <vt:lpstr>'8. tétel FGY'!Nyomtatási_terület</vt:lpstr>
      <vt:lpstr>'9. tétel FGY'!Nyomtatási_terület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</dc:creator>
  <cp:lastModifiedBy>Kósa László</cp:lastModifiedBy>
  <cp:lastPrinted>2026-03-27T09:16:03Z</cp:lastPrinted>
  <dcterms:created xsi:type="dcterms:W3CDTF">2012-01-20T14:04:06Z</dcterms:created>
  <dcterms:modified xsi:type="dcterms:W3CDTF">2026-03-27T09:16:52Z</dcterms:modified>
</cp:coreProperties>
</file>